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485" activeTab="1"/>
  </bookViews>
  <sheets>
    <sheet name="89" sheetId="1" r:id="rId1"/>
    <sheet name="31" sheetId="2" r:id="rId2"/>
    <sheet name="Лист3" sheetId="3" r:id="rId3"/>
    <sheet name="Лист1" sheetId="4" r:id="rId4"/>
    <sheet name="Лист2" sheetId="5" r:id="rId5"/>
  </sheets>
  <definedNames>
    <definedName name="_xlnm._FilterDatabase" localSheetId="1" hidden="1">'31'!$A$1:$K$146</definedName>
    <definedName name="_xlnm._FilterDatabase" localSheetId="0" hidden="1">'89'!$A$1:$I$40</definedName>
    <definedName name="_xlnm._FilterDatabase" localSheetId="3" hidden="1">Лист1!$O$2:$O$189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4" i="1"/>
  <c r="G35" i="1"/>
  <c r="G36" i="1"/>
  <c r="G37" i="1"/>
  <c r="G38" i="1"/>
  <c r="G39" i="1"/>
  <c r="E66" i="2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89" i="5"/>
  <c r="E90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1" i="5"/>
  <c r="N145" i="4"/>
  <c r="N146" i="4"/>
  <c r="N147" i="4"/>
  <c r="N148" i="4"/>
  <c r="N14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19" i="4"/>
  <c r="N120" i="4"/>
  <c r="N121" i="4"/>
  <c r="N122" i="4"/>
  <c r="N123" i="4"/>
  <c r="N124" i="4"/>
  <c r="N125" i="4"/>
  <c r="N126" i="4"/>
  <c r="N127" i="4"/>
  <c r="N128" i="4"/>
  <c r="N129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2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26" i="4"/>
  <c r="I127" i="4"/>
  <c r="I128" i="4"/>
  <c r="I129" i="4"/>
  <c r="I130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96" i="4"/>
  <c r="I97" i="4"/>
  <c r="I98" i="4"/>
  <c r="I99" i="4"/>
  <c r="I100" i="4"/>
  <c r="I101" i="4"/>
  <c r="I102" i="4"/>
  <c r="I103" i="4"/>
  <c r="I104" i="4"/>
  <c r="I105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2" i="4"/>
  <c r="B105" i="4"/>
  <c r="B116" i="4"/>
  <c r="B71" i="4"/>
  <c r="B120" i="4"/>
  <c r="B124" i="4"/>
  <c r="B18" i="4"/>
  <c r="B14" i="4"/>
  <c r="B22" i="4"/>
  <c r="B55" i="4"/>
  <c r="B68" i="4"/>
  <c r="B67" i="4"/>
  <c r="B51" i="4"/>
  <c r="B70" i="4"/>
  <c r="B121" i="4"/>
  <c r="B94" i="4"/>
  <c r="B95" i="4"/>
  <c r="B131" i="4"/>
  <c r="B149" i="4"/>
  <c r="B47" i="4"/>
  <c r="B123" i="4"/>
  <c r="B48" i="4"/>
  <c r="B104" i="4"/>
  <c r="B108" i="4"/>
  <c r="B107" i="4"/>
  <c r="B122" i="4"/>
  <c r="B76" i="4"/>
  <c r="B6" i="4"/>
  <c r="B9" i="4"/>
  <c r="B10" i="4"/>
  <c r="B15" i="4"/>
  <c r="B34" i="4"/>
  <c r="B16" i="4"/>
  <c r="B32" i="4"/>
  <c r="B26" i="4"/>
  <c r="B27" i="4"/>
  <c r="B11" i="4"/>
  <c r="B12" i="4"/>
  <c r="B7" i="4"/>
  <c r="B4" i="4"/>
  <c r="B33" i="4"/>
  <c r="B31" i="4"/>
  <c r="B35" i="4"/>
  <c r="B63" i="4"/>
  <c r="B54" i="4"/>
  <c r="B64" i="4"/>
  <c r="B136" i="4"/>
  <c r="B133" i="4"/>
  <c r="B140" i="4"/>
  <c r="B5" i="4"/>
  <c r="B117" i="4"/>
  <c r="B79" i="4"/>
  <c r="B58" i="4"/>
  <c r="B110" i="4"/>
  <c r="B62" i="4"/>
  <c r="B65" i="4"/>
  <c r="B73" i="4"/>
  <c r="B130" i="4"/>
  <c r="B101" i="4"/>
  <c r="B20" i="4"/>
  <c r="B21" i="4"/>
  <c r="B87" i="4"/>
  <c r="B77" i="4"/>
  <c r="B49" i="4"/>
  <c r="B118" i="4"/>
  <c r="B111" i="4"/>
  <c r="B143" i="4"/>
  <c r="B88" i="4"/>
  <c r="B142" i="4"/>
  <c r="B2" i="4"/>
  <c r="B3" i="4"/>
  <c r="B138" i="4"/>
  <c r="B141" i="4"/>
  <c r="B147" i="4"/>
  <c r="B112" i="4"/>
  <c r="B45" i="4"/>
  <c r="B134" i="4"/>
  <c r="B59" i="4"/>
  <c r="B74" i="4"/>
  <c r="B99" i="4"/>
  <c r="B109" i="4"/>
  <c r="B102" i="4"/>
  <c r="B86" i="4"/>
  <c r="B75" i="4"/>
  <c r="B100" i="4"/>
  <c r="B128" i="4"/>
  <c r="B144" i="4"/>
  <c r="B113" i="4"/>
  <c r="B139" i="4"/>
  <c r="B60" i="4"/>
  <c r="B61" i="4"/>
  <c r="B80" i="4"/>
  <c r="B98" i="4"/>
  <c r="B127" i="4"/>
  <c r="B103" i="4"/>
  <c r="B137" i="4"/>
  <c r="B132" i="4"/>
  <c r="B129" i="4"/>
  <c r="B126" i="4"/>
  <c r="B146" i="4"/>
  <c r="B29" i="4"/>
  <c r="B30" i="4"/>
  <c r="B119" i="4"/>
  <c r="B25" i="4"/>
  <c r="B114" i="4"/>
  <c r="B148" i="4"/>
  <c r="B145" i="4"/>
  <c r="B150" i="4"/>
  <c r="B78" i="4"/>
  <c r="B44" i="4"/>
  <c r="B85" i="4"/>
  <c r="B56" i="4"/>
  <c r="B66" i="4"/>
  <c r="B41" i="4"/>
  <c r="B135" i="4"/>
  <c r="B90" i="4"/>
  <c r="B19" i="4"/>
  <c r="B83" i="4"/>
  <c r="B40" i="4"/>
  <c r="B42" i="4"/>
  <c r="B52" i="4"/>
  <c r="B13" i="4"/>
  <c r="B89" i="4"/>
  <c r="B93" i="4"/>
  <c r="B43" i="4"/>
  <c r="B50" i="4"/>
  <c r="B125" i="4"/>
  <c r="B84" i="4"/>
  <c r="B23" i="4"/>
  <c r="B24" i="4"/>
  <c r="B69" i="4"/>
  <c r="B38" i="4"/>
  <c r="B39" i="4"/>
  <c r="B36" i="4"/>
  <c r="B37" i="4"/>
  <c r="B72" i="4"/>
  <c r="B17" i="4"/>
  <c r="B82" i="4"/>
  <c r="B115" i="4"/>
  <c r="B91" i="4"/>
  <c r="B92" i="4"/>
  <c r="B57" i="4"/>
  <c r="B53" i="4"/>
  <c r="B8" i="4"/>
  <c r="B81" i="4"/>
  <c r="B46" i="4"/>
  <c r="B106" i="4"/>
  <c r="B28" i="4"/>
  <c r="H121" i="2"/>
  <c r="H119" i="2"/>
  <c r="H143" i="2"/>
  <c r="H131" i="2"/>
  <c r="H122" i="2"/>
  <c r="H136" i="2"/>
  <c r="H123" i="2"/>
  <c r="H118" i="2"/>
  <c r="H144" i="2"/>
  <c r="H120" i="2"/>
  <c r="H117" i="2"/>
  <c r="H125" i="2"/>
  <c r="H124" i="2"/>
  <c r="H145" i="2"/>
  <c r="H116" i="2"/>
  <c r="H146" i="2"/>
  <c r="H132" i="2"/>
  <c r="H142" i="2"/>
  <c r="H129" i="2"/>
  <c r="H137" i="2"/>
  <c r="H133" i="2"/>
  <c r="H134" i="2"/>
  <c r="H127" i="2"/>
  <c r="H138" i="2"/>
  <c r="H139" i="2"/>
  <c r="H135" i="2"/>
  <c r="H140" i="2"/>
  <c r="H128" i="2"/>
  <c r="H141" i="2"/>
  <c r="H126" i="2"/>
  <c r="H130" i="2"/>
  <c r="F33" i="3" l="1"/>
  <c r="F34" i="3"/>
  <c r="F35" i="3"/>
  <c r="F36" i="3"/>
  <c r="F27" i="3"/>
  <c r="F28" i="3"/>
  <c r="F29" i="3"/>
  <c r="F30" i="3"/>
  <c r="F31" i="3"/>
  <c r="F32" i="3"/>
  <c r="F23" i="3"/>
  <c r="F24" i="3"/>
  <c r="F25" i="3"/>
  <c r="F26" i="3"/>
  <c r="F11" i="3"/>
  <c r="F12" i="3"/>
  <c r="F13" i="3"/>
  <c r="F14" i="3"/>
  <c r="F15" i="3"/>
  <c r="F16" i="3"/>
  <c r="F17" i="3"/>
  <c r="F18" i="3"/>
  <c r="F19" i="3"/>
  <c r="F20" i="3"/>
  <c r="F21" i="3"/>
  <c r="F22" i="3"/>
  <c r="F7" i="3"/>
  <c r="F8" i="3"/>
  <c r="F9" i="3"/>
  <c r="F10" i="3"/>
  <c r="F5" i="3"/>
  <c r="F6" i="3"/>
  <c r="F2" i="3"/>
  <c r="F3" i="3"/>
  <c r="F4" i="3"/>
  <c r="F1" i="3"/>
  <c r="G2" i="1" l="1"/>
  <c r="E2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49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7" i="2"/>
  <c r="H98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2" i="2"/>
  <c r="F66" i="2"/>
  <c r="H66" i="2" s="1"/>
  <c r="F99" i="2" l="1"/>
  <c r="H99" i="2" s="1"/>
  <c r="F96" i="2"/>
  <c r="H96" i="2" s="1"/>
</calcChain>
</file>

<file path=xl/sharedStrings.xml><?xml version="1.0" encoding="utf-8"?>
<sst xmlns="http://schemas.openxmlformats.org/spreadsheetml/2006/main" count="734" uniqueCount="270">
  <si>
    <t>5W4001, 5.10.15 Боди, Белый, 68</t>
  </si>
  <si>
    <t>6W4120, 5.10.15 Боди, Белый, 74</t>
  </si>
  <si>
    <t>5W4105, 5.10.15 Комбинезон, Белый, 74</t>
  </si>
  <si>
    <t>440О-17706г, BOSSA NOVA Трусы, Голубой, 32</t>
  </si>
  <si>
    <t>270К-228-Б, BOSSA NOVA Футболка , Бежевый, 74</t>
  </si>
  <si>
    <t>128АБ-161, BOSSA NOVA ANGRY BIRDS Платье, Фиолетовый, 110</t>
  </si>
  <si>
    <t>814947/81а_п, CLEVER Толстовка, Коралловый, 40</t>
  </si>
  <si>
    <t>600667/1, CLEVER Трусы, Серый, 52</t>
  </si>
  <si>
    <t>600667/1, CLEVER Трусы, Чёрный, 46</t>
  </si>
  <si>
    <t>C30-119т, CLEVER Трусы, Молочный/зелёный, 44</t>
  </si>
  <si>
    <t>C30-136т, CLEVER Трусы, Т.малиновый/белый, 44</t>
  </si>
  <si>
    <t>C30-137т, CLEVER Трусы, Белый/т.малиновый, 44</t>
  </si>
  <si>
    <t>C929т, CLEVER Трусы, Синий/молочный, 48</t>
  </si>
  <si>
    <t>C934/1, CLEVER Трусы, Св.бежевый/т.бежевый, 46</t>
  </si>
  <si>
    <t>MSH520113, CLEVER Трусы, Чёрный/т.оранжевый, 52</t>
  </si>
  <si>
    <t>814993/87кд_пп2, CLEVER Футболка, Белый, 40</t>
  </si>
  <si>
    <t>LF22-100, CLEVER Футболка, Джинсовый, 44</t>
  </si>
  <si>
    <t>825649/26кд_п, CLEVER Футболка , Розовый, 34</t>
  </si>
  <si>
    <t>903168-01з, CLEVER Футболка поло, Красный, 38</t>
  </si>
  <si>
    <t>603512вн, CLEVER Шапка, Т.розовый, б/р</t>
  </si>
  <si>
    <t>10200200868, CONCEPT CLUB Платье, Набивка, 46 (M)</t>
  </si>
  <si>
    <t>10200110132w, CONCEPT CLUB Футболка, Ассорти, 50 (XL)</t>
  </si>
  <si>
    <t>10200510054, CONCEPT CLUB Футболка, Черный принт, 46 (M)</t>
  </si>
  <si>
    <t>282-299-48, KOGANKIDS Футболка, Т.синий, 122</t>
  </si>
  <si>
    <t>526038 Платье ДПБ2162023, АПРЕЛЬ Платье, Светло-зеленый249, 72/140</t>
  </si>
  <si>
    <t>526613 Платье ДПБ2582001н, АПРЕЛЬ Платье, Розы на белом, 72/140</t>
  </si>
  <si>
    <t>517748 Футболка ДДФК023001, АПРЕЛЬ Футболка, Белый, 64/128</t>
  </si>
  <si>
    <t>531448 Футболка ЖДФК269001, АПРЕЛЬ Футболка , Белый, 92/164</t>
  </si>
  <si>
    <t>17297, НАТАЛИ Футболка 25598, Белый, 52</t>
  </si>
  <si>
    <t>10951, НАТАЛИ Футболка поло Волейбол, Бордо, 48</t>
  </si>
  <si>
    <t>AZBT7107, ARGENT Джемпер, Вишня, 50</t>
  </si>
  <si>
    <t>20С-109СП OLIVIA grey-bianco, CONTE KIDS Колготки, Черно-белый, 140-146</t>
  </si>
  <si>
    <t>К 400058/темно-серый к1275 брюки, CROCKID Брюки, Темно-серый к1275, 98 (56/98)</t>
  </si>
  <si>
    <t>К 9240/молочный колготки, CROCKID Колготки, Молочный, 122-128 (122-128/64/17)</t>
  </si>
  <si>
    <t>К 6025/веселый дождик на белом комбинезон, CROCKID Комбинезон, Белый, 86 (52/86)</t>
  </si>
  <si>
    <t>К 6164/летний лес на сахаре комбинезон, CROCKID Комбинезон, Летний лес на сахаре, 56 (36/56)</t>
  </si>
  <si>
    <t>К 6164/летний лес на сахаре комбинезон, CROCKID Комбинезон, Летний лес на сахаре, 80 (52/80)</t>
  </si>
  <si>
    <t>К 6291/веселые зебры на белом комбинезон, CROCKID Комбинезон, Веселые зебры, 86 (52/86)</t>
  </si>
  <si>
    <t>ТК 16013/1н ХФ купальник, CROCKID Купальник, Розовый, горошек, 128-134 (128-134/68/63)</t>
  </si>
  <si>
    <t>К 4074/лавандовый,звездочки к1278 бриджи, CROCKID Леггинсы, Лавандовый,звездочки к1278, 104 (56/104)</t>
  </si>
  <si>
    <t>К 5483/брызги краски на зеленом халат, CROCKID Халат, Брызги краски, 104 (56/104)</t>
  </si>
  <si>
    <t>КБ 400110/черный к56 брюки, CUBBY Брюки, Черный к56, 170 (92/170)</t>
  </si>
  <si>
    <t>КБ 301612/белый к64 жакет, CUBBY Толстовка, Белый к64, 164 (88/164)</t>
  </si>
  <si>
    <t>КБ 301534/лайм,мозайка к54 фуфайка, CUBBY Футболка , Лайм,мозайка к54, 164 (88/164)</t>
  </si>
  <si>
    <t>КБ 301786/св.серый меланж к68 фуфайка, CUBBY Футболка , Св.серый меланж к68, 152 (80/152)</t>
  </si>
  <si>
    <t>КБ 400315/черный к64 шорты, CUBBY Шорты, Черный к64, 170 (92/170)</t>
  </si>
  <si>
    <t>D_S307_35, DENTELLE Трусы, Сливочный, 50 (XL)</t>
  </si>
  <si>
    <t>Б2227, LADY TAIGA Джинсы, Марсала, 48</t>
  </si>
  <si>
    <t>22-15070Б-5, MARK FORMELLE Майка , Меланж темно-серый 4348-f, 164/170-84-90</t>
  </si>
  <si>
    <t>21-8886Ц-2, MARK FORMELLE Трусы 2 шт., Корги на св.розовом, 90</t>
  </si>
  <si>
    <t>21-10-12712Б-5, MARK FORMELLE Трусы 3 шт., Белый-4, 90</t>
  </si>
  <si>
    <t>22/10-19034Б-5, MARK FORMELLE Трусы 3шт, Белый, 94</t>
  </si>
  <si>
    <t>11283/001, MILAVITSA Бюстгальтер, Белый, 80C</t>
  </si>
  <si>
    <t>11591/001, MILAVITSA Бюстгальтер, Белый, 80C</t>
  </si>
  <si>
    <t>№ 1462/2 Шорты, MODELLINI Шорты, Голубой, 42</t>
  </si>
  <si>
    <t>К 300867/черный жакет, OPTOP Толстовка, Черный, 104 (56/104)</t>
  </si>
  <si>
    <t>OXO-0888-243, OXOUNO Футболка, Черный, 48 (M)</t>
  </si>
  <si>
    <t>OXO-1561, OXOUNO Футболка, Раф, 48 (M)</t>
  </si>
  <si>
    <t>GFJ8088, PELICAN Блузка, Белый, 12</t>
  </si>
  <si>
    <t>BWP3162, PELICAN Брюки, Темно-синий, 3</t>
  </si>
  <si>
    <t>GFJS3137, PELICAN Водолазка, Лед, 5</t>
  </si>
  <si>
    <t>GFJS4218, PELICAN Водолазка, Фиолетовый, 10</t>
  </si>
  <si>
    <t>GFJS4197/1, PELICAN Джемпер, Розовый, 9</t>
  </si>
  <si>
    <t>GFAXP4218, PELICAN Комплект (Толстовка+Брюки), Черника, 10</t>
  </si>
  <si>
    <t>PFAVH6813, PELICAN Комплект (Шорты+Майка), Розовый, 48 (L)</t>
  </si>
  <si>
    <t>PFAVH6837, PELICAN Комплект(Майка+Шорты), Белый, 46 (M)</t>
  </si>
  <si>
    <t>GFATL3185, PELICAN Комплект(Туника+Лосины), Малиновый, 4</t>
  </si>
  <si>
    <t>PFATL6829, PELICAN Комплект(Туника+Лосины), Коралловый, 48 (L)</t>
  </si>
  <si>
    <t>BFATH3217, PELICAN Комплект(Футболка+Шорты), Бордовый, 3</t>
  </si>
  <si>
    <t>GFATS3184, PELICAN Комплект(Футболка+Юбка), Желтый, 5</t>
  </si>
  <si>
    <t>PFATP6860, PELICAN Костюм (футболка+брюки), Охра, 48 (L)</t>
  </si>
  <si>
    <t>GZWL4136, PELICAN Куртка, Серый, 10</t>
  </si>
  <si>
    <t>GFLQ4253, PELICAN Лосины, Джинс, 11</t>
  </si>
  <si>
    <t>DFVV6806, PELICAN Майка, Белый, 44 (S)</t>
  </si>
  <si>
    <t>NFAJP3225U, PELICAN Пижама(Лонгслив+Брюки), Коралловый, 4</t>
  </si>
  <si>
    <t>GFDJ4244, PELICAN Платье, Индиго, 9</t>
  </si>
  <si>
    <t>GFDT1166/1, PELICAN Платье, Малиновый, 3-6</t>
  </si>
  <si>
    <t>GFDT3183, PELICAN Платье, Розовый, 5</t>
  </si>
  <si>
    <t>PFDV6834, PELICAN Платье, Оранжевый, 46 (M)</t>
  </si>
  <si>
    <t>PFDV6849, PELICAN Платье, Ментол, 46 (M)</t>
  </si>
  <si>
    <t>GZRM4158/1, PELICAN Плащ, Коралловый, 10</t>
  </si>
  <si>
    <t>DGDV6803, PELICAN Сарафан, Темно-синий, 50 (XL)</t>
  </si>
  <si>
    <t>DFN6827, PELICAN Толстовка, Голубой, 48 (L)</t>
  </si>
  <si>
    <t>DFN6828, PELICAN Толстовка , Красный, 46 (M)</t>
  </si>
  <si>
    <t>LUHA6162, PELICAN Трусы, Лаванда, 42 (XS)</t>
  </si>
  <si>
    <t>LUHA6232, PELICAN Трусы, Зеленый, 44 (S)</t>
  </si>
  <si>
    <t>LUHA6244, PELICAN Трусы, Зеленый, 44 (S)</t>
  </si>
  <si>
    <t>LULB6220, PELICAN Трусы, Розовый, 44 (S)</t>
  </si>
  <si>
    <t>LULB6220, PELICAN Трусы, Розовый, 48 (L)</t>
  </si>
  <si>
    <t>LUNA6233, PELICAN Трусы, Лед, 44 (S)</t>
  </si>
  <si>
    <t>MUBB6828, PELICAN Трусы, Вишневый, 52 (XXL)</t>
  </si>
  <si>
    <t>MUHA6839/1, PELICAN Трусы, Темно-серый, 46 (M)</t>
  </si>
  <si>
    <t>MUHB6832, PELICAN Трусы, Серый, 50 (XL)</t>
  </si>
  <si>
    <t>GUHB4227(2), PELICAN Трусы 2 шт., Персиковый/розовый, 9</t>
  </si>
  <si>
    <t>GULB4277/1(3), PELICAN Трусы 3 шт., Белый/желтый/ментол, 6</t>
  </si>
  <si>
    <t>GULC4226(3), PELICAN Трусы 3 шт., Розовый/розовый/белый, 11</t>
  </si>
  <si>
    <t>BFT5191, PELICAN Футболка, Тёмно-серый, 13</t>
  </si>
  <si>
    <t>BFT5216/3, PELICAN Футболка, Темно-серый, 13</t>
  </si>
  <si>
    <t>DFT6671, PELICAN Футболка, Малиновый, 46 (M)</t>
  </si>
  <si>
    <t>DFT6769/1, PELICAN Футболка, Розовый, 44 (S)</t>
  </si>
  <si>
    <t>DFT6847, PELICAN Футболка, Белый, 46 (M)</t>
  </si>
  <si>
    <t>BFQ3217, PELICAN Шапка, Светло-серый, 50-51</t>
  </si>
  <si>
    <t>BKQZ4164, PELICAN Шапка, Красный, 52-53</t>
  </si>
  <si>
    <t>BKQZ3194, PELICAN Шапочка, Темно-синий, 50-51</t>
  </si>
  <si>
    <t>DGH6805, PELICAN Шорты, Голубой, 46 (M)</t>
  </si>
  <si>
    <t>DGH6805, PELICAN Шорты, Голубой, 48 (L)</t>
  </si>
  <si>
    <t>12242779, PLAYTODAY Бейсболка, Черный,Белый,Розовый, 50</t>
  </si>
  <si>
    <t>12242002, PLAYTODAY Джинсы, Голубой,Белый, 104</t>
  </si>
  <si>
    <t>398853, PLAYTODAY Комбинезон 2 шт., Белый, 56</t>
  </si>
  <si>
    <t>12211388, PLAYTODAY Комплект (Майка+Шорты), Жёлтый,разноцветный, 152</t>
  </si>
  <si>
    <t>12211389, PLAYTODAY Комплект (Футболка+Брюки), Черный,Разноцветный, 152</t>
  </si>
  <si>
    <t>12242914, PLAYTODAY Леггинсы, 2 п., Светло-розовый,Черный,Белый, 98</t>
  </si>
  <si>
    <t>398172, PLAYTODAY Лонгслив, Светло-розовый, 74</t>
  </si>
  <si>
    <t>12232863, PLAYTODAY Носки, 2 п., Разноцветный, 28-30</t>
  </si>
  <si>
    <t>12242979, PLAYTODAY Носки, 2 п., Светло-розовый, 31-33</t>
  </si>
  <si>
    <t>12221155, PLAYTODAY Платье, Разноцветный, 152</t>
  </si>
  <si>
    <t>12211185, PLAYTODAY Футболка, Красный, 158</t>
  </si>
  <si>
    <t>12211823, PLAYTODAY Футболка, Разноцветный, 152</t>
  </si>
  <si>
    <t>12221141, PLAYTODAY Футболка, Голубой, 170</t>
  </si>
  <si>
    <t>12222027, PLAYTODAY Футболка, Белый,Голубой, 104</t>
  </si>
  <si>
    <t>12242912, PLAYTODAY Футболка, Черный,Белый,Розовый, 98</t>
  </si>
  <si>
    <t>12221121, PLAYTODAY Худи, Разноцветный, 170</t>
  </si>
  <si>
    <t>12221416, PLAYTODAY Шорты, Фуксия, 164</t>
  </si>
  <si>
    <t>MBR 001 (хедер) anthracite, TEKSA Трусы, Антрацит, 52 (2XL)</t>
  </si>
  <si>
    <t>MBR 001 (хедер) black, TEKSA Трусы, Черный, 52 (2XL)</t>
  </si>
  <si>
    <t>Е 30025/пыльно-голубой фуфайка, TRIKOZZA Футболка, Пыльно-голубой, 88/164-170 (S)</t>
  </si>
  <si>
    <t>N25, TUTACHI Блуза, Бело-синий, 46</t>
  </si>
  <si>
    <t>182-2381-189/А15/66/03, VAY Платье, Синий, 46</t>
  </si>
  <si>
    <t>201-3580-001/Ш21, VAY Платье, Черный/Цветущая яблоня, 48</t>
  </si>
  <si>
    <t>182-3449-СХ2035, VAY Сарафан, Оливковый, 42</t>
  </si>
  <si>
    <t>DS1216, VISAVIS Трусы, White, 44 (S)</t>
  </si>
  <si>
    <t>DS6110, VISAVIS Трусы, Beige, 46 (M)</t>
  </si>
  <si>
    <t>0129102306, YOULALA Лосины, Голубой, Желтый, 122-128 (68)</t>
  </si>
  <si>
    <t>0129102307, YOULALA Лосины, Разноцветный, 122-128 (68)</t>
  </si>
  <si>
    <t>0129103001, YOULALA Лосины, Голубой, жёлтый, зелёный, красный, 134-140 (72)</t>
  </si>
  <si>
    <t>0885600404, YOULALA Толстовка, Серый, 152-158 (80)</t>
  </si>
  <si>
    <t>1441100102, YOULALA Трусы, 2 шт., Серый, 152-158 (80)</t>
  </si>
  <si>
    <t>20С3023 301 т.розовый, БРЕСТСКИЕ Носки, Т.розовый, 17-18</t>
  </si>
  <si>
    <t>20С3023 801 белый, БРЕСТСКИЕ Носки, Белый, 17-18</t>
  </si>
  <si>
    <t>114101, РАЗНЫЕ БРЕНДЫ Платье, Brown, 46 (M)</t>
  </si>
  <si>
    <t>2216, СОФИЯ37 Пижама (футболка+шорты), Серый, 50</t>
  </si>
  <si>
    <t>25006, СОФИЯ37 Футболка , Антрацит, 52</t>
  </si>
  <si>
    <t>я</t>
  </si>
  <si>
    <t>Наталья Захарова</t>
  </si>
  <si>
    <t>Юлия Бобровская</t>
  </si>
  <si>
    <t>Марина Мануйлова</t>
  </si>
  <si>
    <t>Галина Мезенцева</t>
  </si>
  <si>
    <t>Анастасия Вдовина и !!!!! </t>
  </si>
  <si>
    <t>Наталья Кузнецова</t>
  </si>
  <si>
    <t>Инна Гузеева</t>
  </si>
  <si>
    <t>Анастасия Вдовина и !!!!!</t>
  </si>
  <si>
    <t>Анна Апасова (Капишникова)</t>
  </si>
  <si>
    <t>Людмила Скрылева</t>
  </si>
  <si>
    <t>@Ольга Полякова@</t>
  </si>
  <si>
    <t>Акимова Ольга</t>
  </si>
  <si>
    <t>Мария Петрова</t>
  </si>
  <si>
    <t>Ирина Харченко(Дригуля)</t>
  </si>
  <si>
    <t>Наталия Мироненко (Слёзкина)</t>
  </si>
  <si>
    <t>Оксана Фоменко</t>
  </si>
  <si>
    <t>Татьяна Першина</t>
  </si>
  <si>
    <t>Татьяна Романова</t>
  </si>
  <si>
    <t>Екатерина Купина (Ещенко)</t>
  </si>
  <si>
    <t>Кристина Ермачкова </t>
  </si>
  <si>
    <t>Татьяна Зверева (Левина) </t>
  </si>
  <si>
    <t>Анна Апасова (Капишникова) </t>
  </si>
  <si>
    <t>ТАТЬЯНА РЖЕВСКИХ </t>
  </si>
  <si>
    <t>Наталья Витальевна </t>
  </si>
  <si>
    <t>Светлана Баврина (Загайнова)</t>
  </si>
  <si>
    <t>Наталья Кузнецова </t>
  </si>
  <si>
    <t>Марина Целоусова (Вагнер)</t>
  </si>
  <si>
    <t>Елена Серикова</t>
  </si>
  <si>
    <t>Людмила Скрылева </t>
  </si>
  <si>
    <t>Наталия Мироненко (Слёзкина) </t>
  </si>
  <si>
    <t>Ксения (Шумова) Ситникова</t>
  </si>
  <si>
    <t>Марина Труфанова (Щербинина) </t>
  </si>
  <si>
    <t>Елена Асеева</t>
  </si>
  <si>
    <t>Светлана Баврина (Загайнова) </t>
  </si>
  <si>
    <t>Анастасия Вдовина и !!!!</t>
  </si>
  <si>
    <t>Марина Мануйлова </t>
  </si>
  <si>
    <t>Ирина Дынер </t>
  </si>
  <si>
    <t>Марина Толстоконева (Шилкина) </t>
  </si>
  <si>
    <t>Елена Асеева </t>
  </si>
  <si>
    <t xml:space="preserve">к опл </t>
  </si>
  <si>
    <t>Александр Плешков</t>
  </si>
  <si>
    <t>Ольга Беушева (Дротенко)</t>
  </si>
  <si>
    <t>Ольга Беушева (Дротенко</t>
  </si>
  <si>
    <t>Ольга Глотова (Журавлёва)</t>
  </si>
  <si>
    <t>Марина Толстоконева (Шилкина)</t>
  </si>
  <si>
    <t>600201у54, CLEVER Трусы, Белый/чёрный, 60</t>
  </si>
  <si>
    <t>600201у54, CLEVER Трусы, Белый/т.синий, 60</t>
  </si>
  <si>
    <t>600201у54, CLEVER Трусы, Белый/синий, 60</t>
  </si>
  <si>
    <t>901273ша, CLEVER Шапка, Меланж серый, 52-54</t>
  </si>
  <si>
    <t>Трусы женские SISIАртикул: SI5208 SLIP MAXI NEROID: Цвет: Черный</t>
  </si>
  <si>
    <t>Трусы GIULIAАртикул: MIDI BRIEFS neroID: Цвет: Черный</t>
  </si>
  <si>
    <t>Трусы GIULIAАртикул: MIDI BRIEFS naturaleID: Цвет: Бежевый</t>
  </si>
  <si>
    <t>Лариса Иванова</t>
  </si>
  <si>
    <t xml:space="preserve">опл </t>
  </si>
  <si>
    <r>
      <t>Карта или отд. СБ: </t>
    </r>
    <r>
      <rPr>
        <b/>
        <sz val="9"/>
        <color rgb="FF000000"/>
        <rFont val="Arial"/>
        <family val="2"/>
        <charset val="204"/>
      </rPr>
      <t>3870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Екатерина Валерьевна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3975 руб.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</si>
  <si>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3870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Екатерина Валерьевна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309 руб.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</si>
  <si>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6848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сергей егорович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721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</si>
  <si>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1432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Анна Витальевна </t>
    </r>
    <r>
      <rPr>
        <sz val="9"/>
        <color rgb="FF000000"/>
        <rFont val="Arial"/>
        <family val="2"/>
        <charset val="204"/>
      </rPr>
      <t>Сумма: </t>
    </r>
    <r>
      <rPr>
        <b/>
        <sz val="9"/>
        <color rgb="FF000000"/>
        <rFont val="Arial"/>
        <family val="2"/>
        <charset val="204"/>
      </rPr>
      <t>9592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01.04.2022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</si>
  <si>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1544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Марина Леонидовна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798 руб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01.04.2022 в 07:54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</si>
  <si>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4992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Татьяна Петровна Р.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616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1.04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</si>
  <si>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7168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александровна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397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3103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</si>
  <si>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3106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Ирина Дмитриевна Д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1964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31.03.22</t>
    </r>
  </si>
  <si>
    <r>
      <t>арта или отд. СБ: </t>
    </r>
    <r>
      <rPr>
        <b/>
        <sz val="9"/>
        <color rgb="FF000000"/>
        <rFont val="Arial"/>
        <family val="2"/>
        <charset val="204"/>
      </rPr>
      <t>3105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Татьяна Витальевна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638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31.03.22</t>
    </r>
  </si>
  <si>
    <r>
      <t>арта или отд. СБ: </t>
    </r>
    <r>
      <rPr>
        <b/>
        <sz val="9"/>
        <color rgb="FF000000"/>
        <rFont val="Arial"/>
        <family val="2"/>
        <charset val="204"/>
      </rPr>
      <t>8054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Марина Николаевна Т.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1078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30,03,2022</t>
    </r>
    <r>
      <rPr>
        <sz val="9"/>
        <color rgb="FF000000"/>
        <rFont val="Arial"/>
        <family val="2"/>
        <charset val="204"/>
      </rPr>
      <t> Доп. инфо: </t>
    </r>
    <r>
      <rPr>
        <b/>
        <sz val="9"/>
        <color rgb="FF000000"/>
        <rFont val="Arial"/>
        <family val="2"/>
        <charset val="204"/>
      </rPr>
      <t>сп 89 сумма 370руб сп 31 сумма 708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</si>
  <si>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4033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Игорь Владимирович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3704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</si>
  <si>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4286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Татьяна Александровна </t>
    </r>
    <r>
      <rPr>
        <sz val="9"/>
        <color rgb="FF000000"/>
        <rFont val="Arial"/>
        <family val="2"/>
        <charset val="204"/>
      </rPr>
      <t>Сумма: </t>
    </r>
    <r>
      <rPr>
        <b/>
        <sz val="9"/>
        <color rgb="FF000000"/>
        <rFont val="Arial"/>
        <family val="2"/>
        <charset val="204"/>
      </rPr>
      <t>1140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</si>
  <si>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5521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Геннадьевна Д.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1000,00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</si>
  <si>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5521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Геннадьевна Д.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550,00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01.04.22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</si>
  <si>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4954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Ольга Владимировна П.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240.00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02.04.22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</si>
  <si>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7484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Кристина Ермачкова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4226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01.04.22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</si>
  <si>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1544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Марина Леонидовна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344 руб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01.04.2022 в 07:57</t>
    </r>
  </si>
  <si>
    <t>арта или отд. СБ: 6586 ИО: Людмила Александровна Сумма: 753 Дата перевода: 01.04.2022 Доп. инфо: за купальник</t>
  </si>
  <si>
    <r>
      <t>Карта или отд. СБ: </t>
    </r>
    <r>
      <rPr>
        <b/>
        <sz val="9"/>
        <color rgb="FF000000"/>
        <rFont val="Arial"/>
        <family val="2"/>
        <charset val="204"/>
      </rPr>
      <t>6586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Людмила Александровна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1275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</si>
  <si>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3850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Инна Александровна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1576+2315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1/04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</si>
  <si>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1922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Светлана Анатольевна Б.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2480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</si>
  <si>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8219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Александровна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11467 р.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</si>
  <si>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0002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алеквандр виктоович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4938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3104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</si>
  <si>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3106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Ирина Дмитриевна Д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275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</si>
  <si>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5841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Ксения Геннадьевна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478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</si>
  <si>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1221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Елена Васильевна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349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</si>
  <si>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2856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Марина Сергеевна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513р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31 03 2022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</si>
  <si>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9054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Владимировна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246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31.03.2021</t>
    </r>
    <r>
      <rPr>
        <sz val="9"/>
        <color rgb="FF000000"/>
        <rFont val="Arial"/>
        <family val="2"/>
        <charset val="204"/>
      </rPr>
      <t> Доп. инфо: </t>
    </r>
    <r>
      <rPr>
        <b/>
        <sz val="9"/>
        <color rgb="FF000000"/>
        <rFont val="Arial"/>
        <family val="2"/>
        <charset val="204"/>
      </rPr>
      <t>Переплата за СП29 была 667р, доплатила 246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</si>
  <si>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2686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ИРИНА АЛЕКСАНДРОВНА Д.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673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31,03,2022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</si>
  <si>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7473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Елена Владимировна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3417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</si>
  <si>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6788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Оксана Ник. Ф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600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31 03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</si>
  <si>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7452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Ольга Павловна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2508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31.03.2022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</si>
  <si>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9605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Галина Львовна М.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850 руб.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30.03.22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</si>
  <si>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2111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Лариса Ивановна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862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04/04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</si>
  <si>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2927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Марина Ивановна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1802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03.04.2022</t>
    </r>
    <r>
      <rPr>
        <sz val="9"/>
        <color rgb="FF000000"/>
        <rFont val="Arial"/>
        <family val="2"/>
        <charset val="204"/>
      </rPr>
      <t> Доп. инфо: </t>
    </r>
    <r>
      <rPr>
        <b/>
        <sz val="9"/>
        <color rgb="FF000000"/>
        <rFont val="Arial"/>
        <family val="2"/>
        <charset val="204"/>
      </rPr>
      <t>ИНОГОРОДНЯЯ</t>
    </r>
  </si>
  <si>
    <r>
      <t>Карта или отд. СБ: </t>
    </r>
    <r>
      <rPr>
        <b/>
        <sz val="9"/>
        <color rgb="FF000000"/>
        <rFont val="Arial"/>
        <family val="2"/>
        <charset val="204"/>
      </rPr>
      <t>1185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Наталья Витальевна А. </t>
    </r>
    <r>
      <rPr>
        <sz val="9"/>
        <color rgb="FF000000"/>
        <rFont val="Arial"/>
        <family val="2"/>
        <charset val="204"/>
      </rPr>
      <t>Сумма: </t>
    </r>
    <r>
      <rPr>
        <b/>
        <sz val="9"/>
        <color rgb="FF000000"/>
        <rFont val="Arial"/>
        <family val="2"/>
        <charset val="204"/>
      </rPr>
      <t>2898р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03,04,22</t>
    </r>
  </si>
  <si>
    <t>AZBT7096, ARGENT Джемпер, Голубой, 44</t>
  </si>
  <si>
    <t>33Б2797, BELLOVERA Блуза, Белый, 48</t>
  </si>
  <si>
    <t>18С-0036КСП RB3080 миндаль, CONTE ELEGANT Бюстгальтер, Миндаль, 85C</t>
  </si>
  <si>
    <t>20С-1393ТСП LU 1411 light cappuccino, CONTE ELEGANT Юбка, Каппучино, 170-102</t>
  </si>
  <si>
    <t>КБ 400316/черный к64 брюки, CUBBY Брюки, Черный к64, 170 (92/170)</t>
  </si>
  <si>
    <t>Бр-0036, DSTREND Брюки, Синий, 48</t>
  </si>
  <si>
    <t>31758, HOOPS Плащ, Черный, 48</t>
  </si>
  <si>
    <t>PFATH6787, PELICAN Комплект, Черника, 42 (XS)</t>
  </si>
  <si>
    <t>GFANP3159, PELICAN Комплект (Брюки+Джемпер), Розовый, 2</t>
  </si>
  <si>
    <t>GFAVH3183, PELICAN Комплект(Майка+Шорты), Оранжевый, 2</t>
  </si>
  <si>
    <t>TFATP6841, PELICAN Комплект(Футболка+Брюки), Красный, 50 (XL)</t>
  </si>
  <si>
    <t>GFATH4184, PELICAN Комплект(Футболка+Шорты), Розовый, 7</t>
  </si>
  <si>
    <t>BFVV3187, PELICAN Майка, Красный, 3</t>
  </si>
  <si>
    <t>BUVD3223, PELICAN Майка, Синий, 2</t>
  </si>
  <si>
    <t>BUVD3223, PELICAN Майка, Синий, 3</t>
  </si>
  <si>
    <t>GFDT4159, PELICAN Платье, Розовый, 6</t>
  </si>
  <si>
    <t>GFDV3184/2, PELICAN Платье, Желтый, 2</t>
  </si>
  <si>
    <t>LULB6232, PELICAN Трусы, Зеленый, 48 (L)</t>
  </si>
  <si>
    <t>MUBB6825, PELICAN Трусы, Темно-синий, 48 (L)</t>
  </si>
  <si>
    <t>BULB3236(2), PELICAN Трусы 2 шт., Синий/серый, 3</t>
  </si>
  <si>
    <t>GULC4226(3), PELICAN Трусы 3 шт., Розовый/розовый/белый, 6</t>
  </si>
  <si>
    <t>12212588, PLAYTODAY Брюки, Синий,Белый,Красный,Жёлтый, 98</t>
  </si>
  <si>
    <t>12221054, PLAYTODAY Дождевик, Фуксия, 146</t>
  </si>
  <si>
    <t>12232592, PLAYTODAY Костюм (Футболка+Шорты), Белый,Жёлтый,Синий, 98</t>
  </si>
  <si>
    <t>12243051, PLAYTODAY Купальник, Разноцветный, 86</t>
  </si>
  <si>
    <t>12222137, PLAYTODAY Нарукавники для плавания, 2 шт., Красный,Зеленый, 16*13*10 см</t>
  </si>
  <si>
    <t>12123175, PLAYTODAY Носки 2 п., Фуксия, черный, 12</t>
  </si>
  <si>
    <t>12243016, PLAYTODAY Платье, Розовый,Черный, 80</t>
  </si>
  <si>
    <t>12242102, PLAYTODAY Солнцезащитные очки, Черный,Розовый, один размер</t>
  </si>
  <si>
    <t>12232585, PLAYTODAY Толстовка, Синий,Белый,Разноцветный, 98</t>
  </si>
  <si>
    <t>7221-14096-391680/392664/11347/1016/7376, VAY Кардиган, Роз.жемчуг/Хрустальный голубой/Лимонный щербет/Св.беж/Роз.персик, 42-48</t>
  </si>
  <si>
    <t>Александр Плешков </t>
  </si>
  <si>
    <t>Светлана Козлова (Зуева) </t>
  </si>
  <si>
    <r>
      <t>Карта или отд. СБ: </t>
    </r>
    <r>
      <rPr>
        <b/>
        <sz val="9"/>
        <color rgb="FF000000"/>
        <rFont val="Arial"/>
        <family val="2"/>
        <charset val="204"/>
      </rPr>
      <t>1862</t>
    </r>
    <r>
      <rPr>
        <sz val="9"/>
        <color rgb="FF000000"/>
        <rFont val="Arial"/>
        <family val="2"/>
        <charset val="204"/>
      </rPr>
      <t> ИО: </t>
    </r>
    <r>
      <rPr>
        <b/>
        <sz val="9"/>
        <color rgb="FF000000"/>
        <rFont val="Arial"/>
        <family val="2"/>
        <charset val="204"/>
      </rPr>
      <t>Александр АНАТОЛЬЕВИЧ Б.</t>
    </r>
    <r>
      <rPr>
        <sz val="9"/>
        <color rgb="FF000000"/>
        <rFont val="Arial"/>
        <family val="2"/>
        <charset val="204"/>
      </rPr>
      <t> Сумма: </t>
    </r>
    <r>
      <rPr>
        <b/>
        <sz val="9"/>
        <color rgb="FF000000"/>
        <rFont val="Arial"/>
        <family val="2"/>
        <charset val="204"/>
      </rPr>
      <t>701 руб.</t>
    </r>
    <r>
      <rPr>
        <sz val="9"/>
        <color rgb="FF000000"/>
        <rFont val="Arial"/>
        <family val="2"/>
        <charset val="204"/>
      </rPr>
      <t> Дата перевода: </t>
    </r>
    <r>
      <rPr>
        <b/>
        <sz val="9"/>
        <color rgb="FF000000"/>
        <rFont val="Arial"/>
        <family val="2"/>
        <charset val="204"/>
      </rPr>
      <t>31.03 в 19.40</t>
    </r>
  </si>
  <si>
    <t>Акимова Ольга </t>
  </si>
  <si>
    <t>Светлана Козлова (Зуева)</t>
  </si>
  <si>
    <t>Ирина Чадайкина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</si>
</sst>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03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0" fontId="7" fillId="0" borderId="0" xfId="0" applyFont="1"/>
    <xf numFmtId="0" fontId="4" fillId="0" borderId="1" xfId="0" applyFont="1" applyBorder="1"/>
    <xf numFmtId="0" fontId="5" fillId="0" borderId="1" xfId="0" applyFont="1" applyBorder="1"/>
    <xf numFmtId="1" fontId="4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/>
    <xf numFmtId="0" fontId="4" fillId="0" borderId="1" xfId="0" applyFont="1" applyFill="1" applyBorder="1"/>
    <xf numFmtId="0" fontId="6" fillId="0" borderId="1" xfId="0" applyFont="1" applyFill="1" applyBorder="1"/>
    <xf numFmtId="0" fontId="4" fillId="0" borderId="0" xfId="0" applyFont="1" applyBorder="1"/>
    <xf numFmtId="0" fontId="2" fillId="2" borderId="1" xfId="0" applyFont="1" applyFill="1" applyBorder="1" applyAlignment="1">
      <alignment vertical="center" wrapText="1"/>
    </xf>
    <xf numFmtId="0" fontId="0" fillId="0" borderId="2" xfId="0" applyFont="1" applyBorder="1"/>
    <xf numFmtId="0" fontId="4" fillId="0" borderId="2" xfId="0" applyFont="1" applyBorder="1"/>
    <xf numFmtId="1" fontId="4" fillId="0" borderId="1" xfId="0" applyNumberFormat="1" applyFont="1" applyFill="1" applyBorder="1"/>
    <xf numFmtId="0" fontId="1" fillId="0" borderId="1" xfId="0" applyFont="1" applyFill="1" applyBorder="1"/>
    <xf numFmtId="0" fontId="5" fillId="0" borderId="1" xfId="0" applyFont="1" applyFill="1" applyBorder="1"/>
    <xf numFmtId="0" fontId="3" fillId="0" borderId="1" xfId="0" applyFont="1" applyBorder="1"/>
    <xf numFmtId="0" fontId="4" fillId="0" borderId="0" xfId="0" applyFont="1" applyFill="1"/>
    <xf numFmtId="0" fontId="9" fillId="0" borderId="0" xfId="0" applyFont="1"/>
    <xf numFmtId="0" fontId="9" fillId="0" borderId="1" xfId="0" applyFont="1" applyBorder="1"/>
    <xf numFmtId="0" fontId="0" fillId="3" borderId="0" xfId="0" applyFill="1"/>
    <xf numFmtId="0" fontId="10" fillId="0" borderId="1" xfId="0" applyFont="1" applyBorder="1"/>
    <xf numFmtId="0" fontId="10" fillId="0" borderId="0" xfId="0" applyFont="1"/>
    <xf numFmtId="0" fontId="12" fillId="0" borderId="1" xfId="0" applyFont="1" applyBorder="1"/>
    <xf numFmtId="0" fontId="9" fillId="3" borderId="1" xfId="0" applyFont="1" applyFill="1" applyBorder="1"/>
    <xf numFmtId="0" fontId="11" fillId="0" borderId="1" xfId="0" applyFont="1" applyFill="1" applyBorder="1"/>
    <xf numFmtId="0" fontId="0" fillId="0" borderId="0" xfId="0" applyFill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5" workbookViewId="0">
      <selection activeCell="F40" sqref="F40"/>
    </sheetView>
  </sheetViews>
  <sheetFormatPr defaultRowHeight="15" x14ac:dyDescent="0.25"/>
  <cols>
    <col min="1" max="1" width="31" style="1" customWidth="1"/>
    <col min="3" max="3" width="3" customWidth="1"/>
    <col min="4" max="4" width="0" hidden="1" customWidth="1"/>
    <col min="6" max="6" width="27.42578125" style="23" customWidth="1"/>
    <col min="7" max="7" width="9.140625" hidden="1" customWidth="1"/>
    <col min="9" max="9" width="0" hidden="1" customWidth="1"/>
  </cols>
  <sheetData>
    <row r="1" spans="1:9" x14ac:dyDescent="0.25">
      <c r="H1" t="s">
        <v>182</v>
      </c>
      <c r="I1" t="s">
        <v>196</v>
      </c>
    </row>
    <row r="2" spans="1:9" x14ac:dyDescent="0.25">
      <c r="A2" s="12" t="s">
        <v>10</v>
      </c>
      <c r="B2" s="6">
        <v>185403</v>
      </c>
      <c r="C2" s="6">
        <v>2</v>
      </c>
      <c r="D2" s="6">
        <v>114</v>
      </c>
      <c r="E2" s="6">
        <f>342/3*2</f>
        <v>228</v>
      </c>
      <c r="F2" s="14" t="s">
        <v>183</v>
      </c>
      <c r="G2" s="8">
        <f t="shared" ref="G2:G39" si="0">E2*1.16</f>
        <v>264.47999999999996</v>
      </c>
      <c r="H2" s="6"/>
    </row>
    <row r="3" spans="1:9" x14ac:dyDescent="0.25">
      <c r="A3" s="12" t="s">
        <v>16</v>
      </c>
      <c r="B3" s="6">
        <v>758799</v>
      </c>
      <c r="C3" s="6">
        <v>1</v>
      </c>
      <c r="D3" s="6">
        <v>515</v>
      </c>
      <c r="E3" s="6">
        <v>515</v>
      </c>
      <c r="F3" s="14" t="s">
        <v>183</v>
      </c>
      <c r="G3" s="8">
        <f t="shared" si="0"/>
        <v>597.4</v>
      </c>
      <c r="H3" s="6">
        <v>862</v>
      </c>
      <c r="I3" s="5" t="s">
        <v>230</v>
      </c>
    </row>
    <row r="4" spans="1:9" x14ac:dyDescent="0.25">
      <c r="A4" s="12" t="s">
        <v>6</v>
      </c>
      <c r="B4" s="6">
        <v>304789</v>
      </c>
      <c r="C4" s="6">
        <v>1</v>
      </c>
      <c r="D4" s="6">
        <v>840</v>
      </c>
      <c r="E4" s="6">
        <v>840</v>
      </c>
      <c r="F4" s="14" t="s">
        <v>151</v>
      </c>
      <c r="G4" s="8">
        <f t="shared" si="0"/>
        <v>974.4</v>
      </c>
      <c r="H4" s="6"/>
    </row>
    <row r="5" spans="1:9" x14ac:dyDescent="0.25">
      <c r="A5" s="12" t="s">
        <v>13</v>
      </c>
      <c r="B5" s="6">
        <v>735615</v>
      </c>
      <c r="C5" s="6">
        <v>1</v>
      </c>
      <c r="D5" s="6">
        <v>227</v>
      </c>
      <c r="E5" s="6">
        <v>227</v>
      </c>
      <c r="F5" s="13" t="s">
        <v>151</v>
      </c>
      <c r="G5" s="8">
        <f t="shared" si="0"/>
        <v>263.32</v>
      </c>
      <c r="H5" s="6"/>
    </row>
    <row r="6" spans="1:9" x14ac:dyDescent="0.25">
      <c r="A6" s="12" t="s">
        <v>15</v>
      </c>
      <c r="B6" s="6">
        <v>648625</v>
      </c>
      <c r="C6" s="6">
        <v>1</v>
      </c>
      <c r="D6" s="6">
        <v>325</v>
      </c>
      <c r="E6" s="6">
        <v>325</v>
      </c>
      <c r="F6" s="14" t="s">
        <v>151</v>
      </c>
      <c r="G6" s="8">
        <f t="shared" si="0"/>
        <v>377</v>
      </c>
      <c r="H6" s="6"/>
    </row>
    <row r="7" spans="1:9" x14ac:dyDescent="0.25">
      <c r="A7" s="12" t="s">
        <v>18</v>
      </c>
      <c r="B7" s="6">
        <v>758509</v>
      </c>
      <c r="C7" s="6">
        <v>1</v>
      </c>
      <c r="D7" s="6">
        <v>474</v>
      </c>
      <c r="E7" s="6">
        <v>474</v>
      </c>
      <c r="F7" s="14" t="s">
        <v>151</v>
      </c>
      <c r="G7" s="8">
        <f t="shared" si="0"/>
        <v>549.83999999999992</v>
      </c>
      <c r="H7" s="6">
        <v>2165</v>
      </c>
      <c r="I7" s="5" t="s">
        <v>200</v>
      </c>
    </row>
    <row r="8" spans="1:9" x14ac:dyDescent="0.25">
      <c r="A8" s="12" t="s">
        <v>7</v>
      </c>
      <c r="B8" s="6">
        <v>219677</v>
      </c>
      <c r="C8" s="6">
        <v>1</v>
      </c>
      <c r="D8" s="6">
        <v>133</v>
      </c>
      <c r="E8" s="6">
        <v>133</v>
      </c>
      <c r="F8" s="14" t="s">
        <v>161</v>
      </c>
      <c r="G8" s="8">
        <f t="shared" si="0"/>
        <v>154.28</v>
      </c>
      <c r="H8" s="6"/>
    </row>
    <row r="9" spans="1:9" x14ac:dyDescent="0.25">
      <c r="A9" s="12" t="s">
        <v>8</v>
      </c>
      <c r="B9" s="6">
        <v>219678</v>
      </c>
      <c r="C9" s="6">
        <v>1</v>
      </c>
      <c r="D9" s="6">
        <v>133</v>
      </c>
      <c r="E9" s="6">
        <v>133</v>
      </c>
      <c r="F9" s="14" t="s">
        <v>161</v>
      </c>
      <c r="G9" s="8">
        <f t="shared" si="0"/>
        <v>154.28</v>
      </c>
      <c r="H9" s="6">
        <v>309</v>
      </c>
      <c r="I9" s="5" t="s">
        <v>198</v>
      </c>
    </row>
    <row r="10" spans="1:9" x14ac:dyDescent="0.25">
      <c r="A10" s="12" t="s">
        <v>0</v>
      </c>
      <c r="B10" s="6">
        <v>647227</v>
      </c>
      <c r="C10" s="6">
        <v>1</v>
      </c>
      <c r="D10" s="6">
        <v>648</v>
      </c>
      <c r="E10" s="6">
        <v>648</v>
      </c>
      <c r="F10" s="14" t="s">
        <v>149</v>
      </c>
      <c r="G10" s="8">
        <f t="shared" si="0"/>
        <v>751.68</v>
      </c>
      <c r="H10" s="6"/>
    </row>
    <row r="11" spans="1:9" x14ac:dyDescent="0.25">
      <c r="A11" s="12" t="s">
        <v>1</v>
      </c>
      <c r="B11" s="6">
        <v>694276</v>
      </c>
      <c r="C11" s="6">
        <v>1</v>
      </c>
      <c r="D11" s="6">
        <v>604</v>
      </c>
      <c r="E11" s="6">
        <v>604</v>
      </c>
      <c r="F11" s="14" t="s">
        <v>149</v>
      </c>
      <c r="G11" s="8">
        <f t="shared" si="0"/>
        <v>700.64</v>
      </c>
      <c r="H11" s="6"/>
    </row>
    <row r="12" spans="1:9" x14ac:dyDescent="0.25">
      <c r="A12" s="12" t="s">
        <v>2</v>
      </c>
      <c r="B12" s="6">
        <v>699834</v>
      </c>
      <c r="C12" s="6">
        <v>1</v>
      </c>
      <c r="D12" s="6">
        <v>744</v>
      </c>
      <c r="E12" s="6">
        <v>744</v>
      </c>
      <c r="F12" s="14" t="s">
        <v>149</v>
      </c>
      <c r="G12" s="8">
        <f t="shared" si="0"/>
        <v>863.04</v>
      </c>
      <c r="H12" s="6">
        <v>2315</v>
      </c>
    </row>
    <row r="13" spans="1:9" x14ac:dyDescent="0.25">
      <c r="A13" s="12" t="s">
        <v>3</v>
      </c>
      <c r="B13" s="6">
        <v>126314</v>
      </c>
      <c r="C13" s="6">
        <v>3</v>
      </c>
      <c r="D13" s="6">
        <v>59.5</v>
      </c>
      <c r="E13" s="6">
        <v>178.5</v>
      </c>
      <c r="F13" s="14" t="s">
        <v>156</v>
      </c>
      <c r="G13" s="8">
        <f t="shared" si="0"/>
        <v>207.05999999999997</v>
      </c>
      <c r="H13" s="6"/>
    </row>
    <row r="14" spans="1:9" x14ac:dyDescent="0.25">
      <c r="A14" s="12" t="s">
        <v>20</v>
      </c>
      <c r="B14" s="6">
        <v>731302</v>
      </c>
      <c r="C14" s="6">
        <v>1</v>
      </c>
      <c r="D14" s="6">
        <v>1188</v>
      </c>
      <c r="E14" s="6">
        <v>1188</v>
      </c>
      <c r="F14" s="14" t="s">
        <v>156</v>
      </c>
      <c r="G14" s="8">
        <f t="shared" si="0"/>
        <v>1378.08</v>
      </c>
      <c r="H14" s="6"/>
    </row>
    <row r="15" spans="1:9" x14ac:dyDescent="0.25">
      <c r="A15" s="12" t="s">
        <v>22</v>
      </c>
      <c r="B15" s="6">
        <v>731520</v>
      </c>
      <c r="C15" s="6">
        <v>1</v>
      </c>
      <c r="D15" s="6">
        <v>326.39999999999998</v>
      </c>
      <c r="E15" s="6">
        <v>326.39999999999998</v>
      </c>
      <c r="F15" s="14" t="s">
        <v>156</v>
      </c>
      <c r="G15" s="8">
        <f t="shared" si="0"/>
        <v>378.62399999999997</v>
      </c>
      <c r="H15" s="6">
        <v>1964</v>
      </c>
      <c r="I15" s="5" t="s">
        <v>204</v>
      </c>
    </row>
    <row r="16" spans="1:9" x14ac:dyDescent="0.25">
      <c r="A16" s="12" t="s">
        <v>27</v>
      </c>
      <c r="B16" s="6">
        <v>758039</v>
      </c>
      <c r="C16" s="6">
        <v>1</v>
      </c>
      <c r="D16" s="6">
        <v>319.2</v>
      </c>
      <c r="E16" s="6">
        <v>319.2</v>
      </c>
      <c r="F16" s="14" t="s">
        <v>187</v>
      </c>
      <c r="G16" s="8">
        <f t="shared" si="0"/>
        <v>370.27199999999993</v>
      </c>
      <c r="H16" s="6">
        <v>370</v>
      </c>
      <c r="I16" s="5" t="s">
        <v>206</v>
      </c>
    </row>
    <row r="17" spans="1:9" x14ac:dyDescent="0.25">
      <c r="A17" s="12" t="s">
        <v>24</v>
      </c>
      <c r="B17" s="6">
        <v>683659</v>
      </c>
      <c r="C17" s="6">
        <v>1</v>
      </c>
      <c r="D17" s="6">
        <v>381.3</v>
      </c>
      <c r="E17" s="6">
        <v>381.3</v>
      </c>
      <c r="F17" s="13" t="s">
        <v>169</v>
      </c>
      <c r="G17" s="8">
        <f t="shared" si="0"/>
        <v>442.30799999999999</v>
      </c>
      <c r="H17" s="6"/>
    </row>
    <row r="18" spans="1:9" x14ac:dyDescent="0.25">
      <c r="A18" s="12" t="s">
        <v>25</v>
      </c>
      <c r="B18" s="6">
        <v>756723</v>
      </c>
      <c r="C18" s="6">
        <v>1</v>
      </c>
      <c r="D18" s="6">
        <v>306.60000000000002</v>
      </c>
      <c r="E18" s="6">
        <v>306.60000000000002</v>
      </c>
      <c r="F18" s="13" t="s">
        <v>169</v>
      </c>
      <c r="G18" s="8">
        <f t="shared" si="0"/>
        <v>355.65600000000001</v>
      </c>
      <c r="H18" s="6">
        <v>798</v>
      </c>
      <c r="I18" s="5" t="s">
        <v>201</v>
      </c>
    </row>
    <row r="19" spans="1:9" x14ac:dyDescent="0.25">
      <c r="A19" s="12" t="s">
        <v>9</v>
      </c>
      <c r="B19" s="6">
        <v>154798</v>
      </c>
      <c r="C19" s="6">
        <v>1</v>
      </c>
      <c r="D19" s="6">
        <v>114</v>
      </c>
      <c r="E19" s="6">
        <v>114</v>
      </c>
      <c r="F19" s="13" t="s">
        <v>157</v>
      </c>
      <c r="G19" s="8">
        <f t="shared" si="0"/>
        <v>132.23999999999998</v>
      </c>
      <c r="H19" s="6"/>
    </row>
    <row r="20" spans="1:9" x14ac:dyDescent="0.25">
      <c r="A20" s="12" t="s">
        <v>10</v>
      </c>
      <c r="B20" s="6">
        <v>185403</v>
      </c>
      <c r="C20" s="6">
        <v>1</v>
      </c>
      <c r="D20" s="6">
        <v>114</v>
      </c>
      <c r="E20" s="6">
        <v>114</v>
      </c>
      <c r="F20" s="14" t="s">
        <v>157</v>
      </c>
      <c r="G20" s="8">
        <f t="shared" si="0"/>
        <v>132.23999999999998</v>
      </c>
      <c r="H20" s="6"/>
    </row>
    <row r="21" spans="1:9" x14ac:dyDescent="0.25">
      <c r="A21" s="12" t="s">
        <v>11</v>
      </c>
      <c r="B21" s="6">
        <v>153636</v>
      </c>
      <c r="C21" s="6">
        <v>1</v>
      </c>
      <c r="D21" s="6">
        <v>114</v>
      </c>
      <c r="E21" s="6">
        <v>114</v>
      </c>
      <c r="F21" s="10" t="s">
        <v>157</v>
      </c>
      <c r="G21" s="8">
        <f t="shared" si="0"/>
        <v>132.23999999999998</v>
      </c>
      <c r="H21" s="6">
        <v>397</v>
      </c>
      <c r="I21" s="5" t="s">
        <v>203</v>
      </c>
    </row>
    <row r="22" spans="1:9" x14ac:dyDescent="0.25">
      <c r="A22" s="12" t="s">
        <v>14</v>
      </c>
      <c r="B22" s="6">
        <v>758995</v>
      </c>
      <c r="C22" s="6">
        <v>1</v>
      </c>
      <c r="D22" s="6">
        <v>387</v>
      </c>
      <c r="E22" s="6">
        <v>387</v>
      </c>
      <c r="F22" s="14" t="s">
        <v>185</v>
      </c>
      <c r="G22" s="8">
        <f t="shared" si="0"/>
        <v>448.91999999999996</v>
      </c>
      <c r="H22" s="6"/>
    </row>
    <row r="23" spans="1:9" x14ac:dyDescent="0.25">
      <c r="A23" s="12" t="s">
        <v>12</v>
      </c>
      <c r="B23" s="6">
        <v>744223</v>
      </c>
      <c r="C23" s="6">
        <v>1</v>
      </c>
      <c r="D23" s="6">
        <v>217</v>
      </c>
      <c r="E23" s="6">
        <v>217</v>
      </c>
      <c r="F23" s="14" t="s">
        <v>184</v>
      </c>
      <c r="G23" s="8">
        <f t="shared" si="0"/>
        <v>251.71999999999997</v>
      </c>
      <c r="H23" s="6">
        <v>701</v>
      </c>
      <c r="I23" s="5" t="s">
        <v>266</v>
      </c>
    </row>
    <row r="24" spans="1:9" x14ac:dyDescent="0.25">
      <c r="A24" s="12" t="s">
        <v>17</v>
      </c>
      <c r="B24" s="6">
        <v>758224</v>
      </c>
      <c r="C24" s="6">
        <v>1</v>
      </c>
      <c r="D24" s="6">
        <v>361</v>
      </c>
      <c r="E24" s="6">
        <v>361</v>
      </c>
      <c r="F24" s="14" t="s">
        <v>186</v>
      </c>
      <c r="G24" s="8">
        <f t="shared" si="0"/>
        <v>418.76</v>
      </c>
      <c r="H24" s="6"/>
    </row>
    <row r="25" spans="1:9" x14ac:dyDescent="0.25">
      <c r="A25" s="12" t="s">
        <v>26</v>
      </c>
      <c r="B25" s="6">
        <v>702594</v>
      </c>
      <c r="C25" s="6">
        <v>1</v>
      </c>
      <c r="D25" s="6">
        <v>260.39999999999998</v>
      </c>
      <c r="E25" s="6">
        <v>260.39999999999998</v>
      </c>
      <c r="F25" s="14" t="s">
        <v>186</v>
      </c>
      <c r="G25" s="8">
        <f t="shared" si="0"/>
        <v>302.06399999999996</v>
      </c>
      <c r="H25" s="6">
        <v>721</v>
      </c>
      <c r="I25" s="5" t="s">
        <v>199</v>
      </c>
    </row>
    <row r="26" spans="1:9" x14ac:dyDescent="0.25">
      <c r="A26" s="12" t="s">
        <v>4</v>
      </c>
      <c r="B26" s="6">
        <v>656793</v>
      </c>
      <c r="C26" s="6">
        <v>1</v>
      </c>
      <c r="D26" s="6">
        <v>179</v>
      </c>
      <c r="E26" s="6">
        <v>179</v>
      </c>
      <c r="F26" s="14" t="s">
        <v>159</v>
      </c>
      <c r="G26" s="8">
        <f t="shared" si="0"/>
        <v>207.64</v>
      </c>
      <c r="H26" s="6"/>
    </row>
    <row r="27" spans="1:9" x14ac:dyDescent="0.25">
      <c r="A27" s="12" t="s">
        <v>23</v>
      </c>
      <c r="B27" s="6">
        <v>246388</v>
      </c>
      <c r="C27" s="6">
        <v>1</v>
      </c>
      <c r="D27" s="6">
        <v>371</v>
      </c>
      <c r="E27" s="6">
        <v>371</v>
      </c>
      <c r="F27" s="10" t="s">
        <v>159</v>
      </c>
      <c r="G27" s="8">
        <f t="shared" si="0"/>
        <v>430.35999999999996</v>
      </c>
      <c r="H27" s="6">
        <v>638</v>
      </c>
      <c r="I27" s="5" t="s">
        <v>205</v>
      </c>
    </row>
    <row r="28" spans="1:9" x14ac:dyDescent="0.25">
      <c r="A28" s="12" t="s">
        <v>5</v>
      </c>
      <c r="B28" s="6">
        <v>144186</v>
      </c>
      <c r="C28" s="6">
        <v>1</v>
      </c>
      <c r="D28" s="6">
        <v>252.54</v>
      </c>
      <c r="E28" s="6">
        <v>252.54</v>
      </c>
      <c r="F28" s="10" t="s">
        <v>160</v>
      </c>
      <c r="G28" s="8">
        <f t="shared" si="0"/>
        <v>292.94639999999998</v>
      </c>
      <c r="H28" s="6"/>
    </row>
    <row r="29" spans="1:9" x14ac:dyDescent="0.25">
      <c r="A29" s="12" t="s">
        <v>28</v>
      </c>
      <c r="B29" s="6">
        <v>655363</v>
      </c>
      <c r="C29" s="6">
        <v>1</v>
      </c>
      <c r="D29" s="6">
        <v>278.45999999999998</v>
      </c>
      <c r="E29" s="6">
        <v>278.45999999999998</v>
      </c>
      <c r="F29" s="10" t="s">
        <v>160</v>
      </c>
      <c r="G29" s="8">
        <f t="shared" si="0"/>
        <v>323.01359999999994</v>
      </c>
      <c r="H29" s="6">
        <v>616</v>
      </c>
      <c r="I29" s="5" t="s">
        <v>202</v>
      </c>
    </row>
    <row r="30" spans="1:9" x14ac:dyDescent="0.25">
      <c r="A30" s="17" t="s">
        <v>29</v>
      </c>
      <c r="B30" s="18">
        <v>278577</v>
      </c>
      <c r="C30" s="18">
        <v>1</v>
      </c>
      <c r="D30" s="18">
        <v>278.88</v>
      </c>
      <c r="E30" s="18">
        <v>278.88</v>
      </c>
      <c r="F30" s="14" t="s">
        <v>144</v>
      </c>
      <c r="G30" s="8">
        <f t="shared" si="0"/>
        <v>323.50079999999997</v>
      </c>
      <c r="H30" s="18">
        <v>324</v>
      </c>
    </row>
    <row r="31" spans="1:9" x14ac:dyDescent="0.25">
      <c r="A31" s="20" t="s">
        <v>19</v>
      </c>
      <c r="B31" s="21">
        <v>760953</v>
      </c>
      <c r="C31" s="21">
        <v>1</v>
      </c>
      <c r="D31" s="21">
        <v>392</v>
      </c>
      <c r="E31" s="21">
        <v>392</v>
      </c>
      <c r="F31" s="21" t="s">
        <v>142</v>
      </c>
      <c r="G31" s="8"/>
      <c r="H31" s="21"/>
    </row>
    <row r="32" spans="1:9" x14ac:dyDescent="0.25">
      <c r="A32" s="20" t="s">
        <v>21</v>
      </c>
      <c r="B32" s="21">
        <v>731710</v>
      </c>
      <c r="C32" s="21">
        <v>1</v>
      </c>
      <c r="D32" s="21">
        <v>360</v>
      </c>
      <c r="E32" s="21">
        <v>360</v>
      </c>
      <c r="F32" s="21" t="s">
        <v>142</v>
      </c>
      <c r="G32" s="8"/>
      <c r="H32" s="21"/>
    </row>
    <row r="33" spans="1:9" x14ac:dyDescent="0.25">
      <c r="A33" s="20" t="s">
        <v>22</v>
      </c>
      <c r="B33" s="21">
        <v>731520</v>
      </c>
      <c r="C33" s="21">
        <v>1</v>
      </c>
      <c r="D33" s="21">
        <v>326.39999999999998</v>
      </c>
      <c r="E33" s="21">
        <v>326.39999999999998</v>
      </c>
      <c r="F33" s="21" t="s">
        <v>142</v>
      </c>
      <c r="G33" s="8"/>
      <c r="H33" s="21"/>
    </row>
    <row r="34" spans="1:9" x14ac:dyDescent="0.25">
      <c r="A34" s="6" t="s">
        <v>188</v>
      </c>
      <c r="B34" s="6">
        <v>175907</v>
      </c>
      <c r="C34" s="6">
        <v>1</v>
      </c>
      <c r="D34" s="6">
        <v>141</v>
      </c>
      <c r="E34" s="6">
        <v>141</v>
      </c>
      <c r="F34" s="22" t="s">
        <v>161</v>
      </c>
      <c r="G34" s="8">
        <f t="shared" si="0"/>
        <v>163.56</v>
      </c>
      <c r="H34" s="6"/>
    </row>
    <row r="35" spans="1:9" x14ac:dyDescent="0.25">
      <c r="A35" s="6" t="s">
        <v>189</v>
      </c>
      <c r="B35" s="6">
        <v>219640</v>
      </c>
      <c r="C35" s="6">
        <v>1</v>
      </c>
      <c r="D35" s="6">
        <v>141</v>
      </c>
      <c r="E35" s="6">
        <v>141</v>
      </c>
      <c r="F35" s="22" t="s">
        <v>161</v>
      </c>
      <c r="G35" s="8">
        <f t="shared" si="0"/>
        <v>163.56</v>
      </c>
      <c r="H35" s="6"/>
    </row>
    <row r="36" spans="1:9" x14ac:dyDescent="0.25">
      <c r="A36" s="6" t="s">
        <v>190</v>
      </c>
      <c r="B36" s="6">
        <v>752538</v>
      </c>
      <c r="C36" s="6">
        <v>1</v>
      </c>
      <c r="D36" s="6">
        <v>141</v>
      </c>
      <c r="E36" s="6">
        <v>141</v>
      </c>
      <c r="F36" s="22" t="s">
        <v>161</v>
      </c>
      <c r="G36" s="8">
        <f t="shared" si="0"/>
        <v>163.56</v>
      </c>
      <c r="H36" s="6">
        <v>492</v>
      </c>
    </row>
    <row r="37" spans="1:9" x14ac:dyDescent="0.25">
      <c r="A37" s="6" t="s">
        <v>192</v>
      </c>
      <c r="B37" s="6">
        <v>300258</v>
      </c>
      <c r="C37" s="13">
        <v>2</v>
      </c>
      <c r="D37" s="6"/>
      <c r="E37" s="13">
        <v>552</v>
      </c>
      <c r="F37" s="22" t="s">
        <v>195</v>
      </c>
      <c r="G37" s="8">
        <f t="shared" si="0"/>
        <v>640.31999999999994</v>
      </c>
      <c r="H37" s="6"/>
    </row>
    <row r="38" spans="1:9" x14ac:dyDescent="0.25">
      <c r="A38" s="6" t="s">
        <v>193</v>
      </c>
      <c r="B38" s="6">
        <v>268697</v>
      </c>
      <c r="C38" s="13">
        <v>1</v>
      </c>
      <c r="D38" s="6"/>
      <c r="E38" s="13">
        <v>230</v>
      </c>
      <c r="F38" s="22" t="s">
        <v>195</v>
      </c>
      <c r="G38" s="8">
        <f t="shared" si="0"/>
        <v>266.79999999999995</v>
      </c>
      <c r="H38" s="6">
        <v>907</v>
      </c>
    </row>
    <row r="39" spans="1:9" x14ac:dyDescent="0.25">
      <c r="A39" s="6" t="s">
        <v>191</v>
      </c>
      <c r="B39" s="6">
        <v>241018</v>
      </c>
      <c r="C39" s="6">
        <v>1</v>
      </c>
      <c r="D39" s="6">
        <v>289</v>
      </c>
      <c r="E39" s="6">
        <v>289</v>
      </c>
      <c r="F39" s="22" t="s">
        <v>187</v>
      </c>
      <c r="G39" s="8">
        <f t="shared" si="0"/>
        <v>335.23999999999995</v>
      </c>
      <c r="H39" s="6">
        <v>335</v>
      </c>
      <c r="I39" s="5"/>
    </row>
    <row r="40" spans="1:9" x14ac:dyDescent="0.25">
      <c r="A40" s="21" t="s">
        <v>194</v>
      </c>
      <c r="B40" s="21">
        <v>268696</v>
      </c>
      <c r="C40" s="21">
        <v>1</v>
      </c>
      <c r="D40" s="21"/>
      <c r="E40" s="21">
        <v>200</v>
      </c>
      <c r="F40" s="21" t="s">
        <v>142</v>
      </c>
      <c r="G40" s="8"/>
      <c r="H40" s="6"/>
    </row>
  </sheetData>
  <sortState ref="A34:H39">
    <sortCondition ref="F34:F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topLeftCell="A136" workbookViewId="0">
      <selection activeCell="N115" sqref="N115"/>
    </sheetView>
  </sheetViews>
  <sheetFormatPr defaultRowHeight="15" x14ac:dyDescent="0.25"/>
  <cols>
    <col min="1" max="1" width="54" style="2" customWidth="1"/>
    <col min="2" max="2" width="9.140625" style="2"/>
    <col min="3" max="3" width="3.5703125" style="2" customWidth="1"/>
    <col min="4" max="5" width="9.140625" style="3" hidden="1" customWidth="1"/>
    <col min="6" max="6" width="7" style="28" customWidth="1"/>
    <col min="7" max="7" width="23.140625" style="2" customWidth="1"/>
    <col min="8" max="8" width="9.140625" style="4" hidden="1" customWidth="1"/>
    <col min="9" max="9" width="9.140625" style="2"/>
    <col min="10" max="11" width="9.140625" hidden="1" customWidth="1"/>
  </cols>
  <sheetData>
    <row r="1" spans="1:10" x14ac:dyDescent="0.25">
      <c r="A1" s="6"/>
      <c r="B1" s="6"/>
      <c r="C1" s="6"/>
      <c r="D1" s="7"/>
      <c r="E1" s="7"/>
      <c r="F1" s="27"/>
      <c r="G1" s="6"/>
      <c r="H1" s="8"/>
      <c r="I1" s="6" t="s">
        <v>182</v>
      </c>
    </row>
    <row r="2" spans="1:10" x14ac:dyDescent="0.25">
      <c r="A2" s="6" t="s">
        <v>95</v>
      </c>
      <c r="B2" s="6">
        <v>684583</v>
      </c>
      <c r="C2" s="6">
        <v>1</v>
      </c>
      <c r="D2" s="21">
        <v>202.65</v>
      </c>
      <c r="E2" s="21">
        <v>202.65</v>
      </c>
      <c r="F2" s="27">
        <v>206.79</v>
      </c>
      <c r="G2" s="6" t="s">
        <v>153</v>
      </c>
      <c r="H2" s="8">
        <f t="shared" ref="H2:H33" si="0">F2*1.16</f>
        <v>239.87639999999996</v>
      </c>
      <c r="I2" s="6">
        <v>240</v>
      </c>
      <c r="J2" s="5" t="s">
        <v>211</v>
      </c>
    </row>
    <row r="3" spans="1:10" x14ac:dyDescent="0.25">
      <c r="A3" s="6" t="s">
        <v>139</v>
      </c>
      <c r="B3" s="6">
        <v>20139</v>
      </c>
      <c r="C3" s="6">
        <v>1</v>
      </c>
      <c r="D3" s="21">
        <v>205.5</v>
      </c>
      <c r="E3" s="21">
        <v>205.5</v>
      </c>
      <c r="F3" s="27">
        <v>209</v>
      </c>
      <c r="G3" s="6" t="s">
        <v>154</v>
      </c>
      <c r="H3" s="8">
        <f t="shared" si="0"/>
        <v>242.43999999999997</v>
      </c>
      <c r="I3" s="6"/>
    </row>
    <row r="4" spans="1:10" x14ac:dyDescent="0.25">
      <c r="A4" s="6" t="s">
        <v>55</v>
      </c>
      <c r="B4" s="6">
        <v>163045</v>
      </c>
      <c r="C4" s="6">
        <v>1</v>
      </c>
      <c r="D4" s="21">
        <v>242</v>
      </c>
      <c r="E4" s="21">
        <v>242</v>
      </c>
      <c r="F4" s="27">
        <v>246.95</v>
      </c>
      <c r="G4" s="6" t="s">
        <v>154</v>
      </c>
      <c r="H4" s="8">
        <f t="shared" si="0"/>
        <v>286.46199999999999</v>
      </c>
      <c r="I4" s="6"/>
    </row>
    <row r="5" spans="1:10" x14ac:dyDescent="0.25">
      <c r="A5" s="6" t="s">
        <v>98</v>
      </c>
      <c r="B5" s="6">
        <v>173024</v>
      </c>
      <c r="C5" s="6">
        <v>1</v>
      </c>
      <c r="D5" s="21">
        <v>291.2</v>
      </c>
      <c r="E5" s="21">
        <v>291.2</v>
      </c>
      <c r="F5" s="27">
        <v>297.14999999999998</v>
      </c>
      <c r="G5" s="9" t="s">
        <v>154</v>
      </c>
      <c r="H5" s="8">
        <f t="shared" si="0"/>
        <v>344.69399999999996</v>
      </c>
      <c r="I5" s="6"/>
    </row>
    <row r="6" spans="1:10" x14ac:dyDescent="0.25">
      <c r="A6" s="6" t="s">
        <v>64</v>
      </c>
      <c r="B6" s="6">
        <v>232524</v>
      </c>
      <c r="C6" s="6">
        <v>1</v>
      </c>
      <c r="D6" s="21">
        <v>388.07</v>
      </c>
      <c r="E6" s="21">
        <v>388.07</v>
      </c>
      <c r="F6" s="27">
        <v>396</v>
      </c>
      <c r="G6" s="9" t="s">
        <v>154</v>
      </c>
      <c r="H6" s="8">
        <f t="shared" si="0"/>
        <v>459.35999999999996</v>
      </c>
      <c r="I6" s="6"/>
    </row>
    <row r="7" spans="1:10" x14ac:dyDescent="0.25">
      <c r="A7" s="6" t="s">
        <v>128</v>
      </c>
      <c r="B7" s="6">
        <v>181794</v>
      </c>
      <c r="C7" s="6">
        <v>1</v>
      </c>
      <c r="D7" s="21">
        <v>492.15</v>
      </c>
      <c r="E7" s="21">
        <v>492.15</v>
      </c>
      <c r="F7" s="27">
        <v>502.2</v>
      </c>
      <c r="G7" s="9" t="s">
        <v>154</v>
      </c>
      <c r="H7" s="8">
        <f t="shared" si="0"/>
        <v>582.55199999999991</v>
      </c>
      <c r="I7" s="6"/>
    </row>
    <row r="8" spans="1:10" x14ac:dyDescent="0.25">
      <c r="A8" s="6" t="s">
        <v>127</v>
      </c>
      <c r="B8" s="6">
        <v>108176</v>
      </c>
      <c r="C8" s="6">
        <v>1</v>
      </c>
      <c r="D8" s="21">
        <v>500.19</v>
      </c>
      <c r="E8" s="21">
        <v>500.19</v>
      </c>
      <c r="F8" s="27">
        <v>510.4</v>
      </c>
      <c r="G8" s="9" t="s">
        <v>154</v>
      </c>
      <c r="H8" s="8">
        <f t="shared" si="0"/>
        <v>592.06399999999996</v>
      </c>
      <c r="I8" s="6">
        <v>2508</v>
      </c>
      <c r="J8" s="5" t="s">
        <v>228</v>
      </c>
    </row>
    <row r="9" spans="1:10" x14ac:dyDescent="0.25">
      <c r="A9" s="6" t="s">
        <v>40</v>
      </c>
      <c r="B9" s="6">
        <v>240565</v>
      </c>
      <c r="C9" s="6">
        <v>1</v>
      </c>
      <c r="D9" s="21">
        <v>483.49</v>
      </c>
      <c r="E9" s="21">
        <v>483.49</v>
      </c>
      <c r="F9" s="27">
        <v>493.24</v>
      </c>
      <c r="G9" s="6" t="s">
        <v>177</v>
      </c>
      <c r="H9" s="8">
        <f t="shared" si="0"/>
        <v>572.15839999999992</v>
      </c>
      <c r="I9" s="6"/>
    </row>
    <row r="10" spans="1:10" x14ac:dyDescent="0.25">
      <c r="A10" s="6" t="s">
        <v>103</v>
      </c>
      <c r="B10" s="6">
        <v>233414</v>
      </c>
      <c r="C10" s="6">
        <v>1</v>
      </c>
      <c r="D10" s="21">
        <v>179.98</v>
      </c>
      <c r="E10" s="21">
        <v>179.98</v>
      </c>
      <c r="F10" s="27">
        <v>198</v>
      </c>
      <c r="G10" s="9" t="s">
        <v>150</v>
      </c>
      <c r="H10" s="8">
        <f t="shared" si="0"/>
        <v>229.67999999999998</v>
      </c>
      <c r="I10" s="6"/>
    </row>
    <row r="11" spans="1:10" x14ac:dyDescent="0.25">
      <c r="A11" s="6" t="s">
        <v>101</v>
      </c>
      <c r="B11" s="6">
        <v>290772</v>
      </c>
      <c r="C11" s="6">
        <v>1</v>
      </c>
      <c r="D11" s="21">
        <v>127.11</v>
      </c>
      <c r="E11" s="21">
        <v>127.11</v>
      </c>
      <c r="F11" s="27">
        <v>139.84</v>
      </c>
      <c r="G11" s="9" t="s">
        <v>147</v>
      </c>
      <c r="H11" s="8">
        <f t="shared" si="0"/>
        <v>162.21439999999998</v>
      </c>
      <c r="I11" s="6"/>
    </row>
    <row r="12" spans="1:10" x14ac:dyDescent="0.25">
      <c r="A12" s="6" t="s">
        <v>74</v>
      </c>
      <c r="B12" s="6">
        <v>273747</v>
      </c>
      <c r="C12" s="6">
        <v>1</v>
      </c>
      <c r="D12" s="21">
        <v>311.51</v>
      </c>
      <c r="E12" s="21">
        <v>311.51</v>
      </c>
      <c r="F12" s="27">
        <v>342.7</v>
      </c>
      <c r="G12" s="9" t="s">
        <v>147</v>
      </c>
      <c r="H12" s="8">
        <f t="shared" si="0"/>
        <v>397.53199999999998</v>
      </c>
      <c r="I12" s="6"/>
    </row>
    <row r="13" spans="1:10" x14ac:dyDescent="0.25">
      <c r="A13" s="6" t="s">
        <v>32</v>
      </c>
      <c r="B13" s="6">
        <v>726266</v>
      </c>
      <c r="C13" s="6">
        <v>1</v>
      </c>
      <c r="D13" s="21">
        <v>391.01</v>
      </c>
      <c r="E13" s="21">
        <v>391.01</v>
      </c>
      <c r="F13" s="27">
        <v>399</v>
      </c>
      <c r="G13" s="6" t="s">
        <v>147</v>
      </c>
      <c r="H13" s="8">
        <f t="shared" si="0"/>
        <v>462.84</v>
      </c>
      <c r="I13" s="6"/>
    </row>
    <row r="14" spans="1:10" x14ac:dyDescent="0.25">
      <c r="A14" s="6" t="s">
        <v>68</v>
      </c>
      <c r="B14" s="6">
        <v>291303</v>
      </c>
      <c r="C14" s="6">
        <v>1</v>
      </c>
      <c r="D14" s="21">
        <v>450.79</v>
      </c>
      <c r="E14" s="21">
        <v>450.79</v>
      </c>
      <c r="F14" s="27">
        <v>495.93</v>
      </c>
      <c r="G14" s="9" t="s">
        <v>147</v>
      </c>
      <c r="H14" s="8">
        <f t="shared" si="0"/>
        <v>575.27879999999993</v>
      </c>
      <c r="I14" s="6"/>
    </row>
    <row r="15" spans="1:10" x14ac:dyDescent="0.25">
      <c r="A15" s="6" t="s">
        <v>51</v>
      </c>
      <c r="B15" s="6">
        <v>757432</v>
      </c>
      <c r="C15" s="6">
        <v>1</v>
      </c>
      <c r="D15" s="21">
        <v>514.02</v>
      </c>
      <c r="E15" s="21">
        <v>514.02</v>
      </c>
      <c r="F15" s="27">
        <v>524.52</v>
      </c>
      <c r="G15" s="9" t="s">
        <v>147</v>
      </c>
      <c r="H15" s="8">
        <f t="shared" si="0"/>
        <v>608.44319999999993</v>
      </c>
      <c r="I15" s="6"/>
    </row>
    <row r="16" spans="1:10" x14ac:dyDescent="0.25">
      <c r="A16" s="6" t="s">
        <v>59</v>
      </c>
      <c r="B16" s="6">
        <v>174377</v>
      </c>
      <c r="C16" s="6">
        <v>1</v>
      </c>
      <c r="D16" s="21">
        <v>545.03</v>
      </c>
      <c r="E16" s="21">
        <v>545.03</v>
      </c>
      <c r="F16" s="27">
        <v>599.6</v>
      </c>
      <c r="G16" s="6" t="s">
        <v>147</v>
      </c>
      <c r="H16" s="8">
        <f t="shared" si="0"/>
        <v>695.53599999999994</v>
      </c>
      <c r="I16" s="6">
        <v>3704</v>
      </c>
      <c r="J16" s="5" t="s">
        <v>207</v>
      </c>
    </row>
    <row r="17" spans="1:10" x14ac:dyDescent="0.25">
      <c r="A17" s="6" t="s">
        <v>112</v>
      </c>
      <c r="B17" s="6">
        <v>151800</v>
      </c>
      <c r="C17" s="6">
        <v>1</v>
      </c>
      <c r="D17" s="21">
        <v>192.09</v>
      </c>
      <c r="E17" s="21">
        <v>192.09</v>
      </c>
      <c r="F17" s="27">
        <v>196.02</v>
      </c>
      <c r="G17" s="9" t="s">
        <v>151</v>
      </c>
      <c r="H17" s="8">
        <f t="shared" si="0"/>
        <v>227.38319999999999</v>
      </c>
      <c r="I17" s="6"/>
    </row>
    <row r="18" spans="1:10" ht="25.5" x14ac:dyDescent="0.25">
      <c r="A18" s="6" t="s">
        <v>76</v>
      </c>
      <c r="B18" s="6">
        <v>174751</v>
      </c>
      <c r="C18" s="6">
        <v>1</v>
      </c>
      <c r="D18" s="21">
        <v>253.46</v>
      </c>
      <c r="E18" s="21">
        <v>253.46</v>
      </c>
      <c r="F18" s="27">
        <v>258.63</v>
      </c>
      <c r="G18" s="10" t="s">
        <v>151</v>
      </c>
      <c r="H18" s="8">
        <f t="shared" si="0"/>
        <v>300.01079999999996</v>
      </c>
      <c r="I18" s="6"/>
    </row>
    <row r="19" spans="1:10" x14ac:dyDescent="0.25">
      <c r="A19" s="6" t="s">
        <v>111</v>
      </c>
      <c r="B19" s="6">
        <v>757681</v>
      </c>
      <c r="C19" s="6">
        <v>1</v>
      </c>
      <c r="D19" s="21">
        <v>995.35</v>
      </c>
      <c r="E19" s="21">
        <v>995.35</v>
      </c>
      <c r="F19" s="27">
        <v>1015.68</v>
      </c>
      <c r="G19" s="9" t="s">
        <v>151</v>
      </c>
      <c r="H19" s="8">
        <f t="shared" si="0"/>
        <v>1178.1887999999999</v>
      </c>
      <c r="I19" s="6"/>
    </row>
    <row r="20" spans="1:10" x14ac:dyDescent="0.25">
      <c r="A20" s="6" t="s">
        <v>39</v>
      </c>
      <c r="B20" s="6">
        <v>726264</v>
      </c>
      <c r="C20" s="6">
        <v>1</v>
      </c>
      <c r="D20" s="21">
        <v>342.01</v>
      </c>
      <c r="E20" s="21">
        <v>342.01</v>
      </c>
      <c r="F20" s="27">
        <v>349</v>
      </c>
      <c r="G20" s="9" t="s">
        <v>151</v>
      </c>
      <c r="H20" s="8">
        <f t="shared" si="0"/>
        <v>404.84</v>
      </c>
      <c r="I20" s="6"/>
    </row>
    <row r="21" spans="1:10" x14ac:dyDescent="0.25">
      <c r="A21" s="6" t="s">
        <v>66</v>
      </c>
      <c r="B21" s="6">
        <v>308085</v>
      </c>
      <c r="C21" s="6">
        <v>1</v>
      </c>
      <c r="D21" s="21">
        <v>822.64</v>
      </c>
      <c r="E21" s="21">
        <v>822.64</v>
      </c>
      <c r="F21" s="27">
        <v>839.44</v>
      </c>
      <c r="G21" s="9" t="s">
        <v>151</v>
      </c>
      <c r="H21" s="8">
        <f t="shared" si="0"/>
        <v>973.75040000000001</v>
      </c>
      <c r="I21" s="6"/>
    </row>
    <row r="22" spans="1:10" x14ac:dyDescent="0.25">
      <c r="A22" s="6" t="s">
        <v>107</v>
      </c>
      <c r="B22" s="6">
        <v>748364</v>
      </c>
      <c r="C22" s="6">
        <v>1</v>
      </c>
      <c r="D22" s="21">
        <v>1626.63</v>
      </c>
      <c r="E22" s="21">
        <v>1626.63</v>
      </c>
      <c r="F22" s="27">
        <v>1659.84</v>
      </c>
      <c r="G22" s="9" t="s">
        <v>151</v>
      </c>
      <c r="H22" s="8">
        <f t="shared" si="0"/>
        <v>1925.4143999999997</v>
      </c>
      <c r="I22" s="6"/>
    </row>
    <row r="23" spans="1:10" x14ac:dyDescent="0.25">
      <c r="A23" s="6" t="s">
        <v>120</v>
      </c>
      <c r="B23" s="6">
        <v>757680</v>
      </c>
      <c r="C23" s="6">
        <v>1</v>
      </c>
      <c r="D23" s="21">
        <v>599.28</v>
      </c>
      <c r="E23" s="21">
        <v>599.28</v>
      </c>
      <c r="F23" s="27">
        <v>611.52</v>
      </c>
      <c r="G23" s="9" t="s">
        <v>151</v>
      </c>
      <c r="H23" s="8">
        <f t="shared" si="0"/>
        <v>709.36319999999989</v>
      </c>
      <c r="I23" s="6"/>
    </row>
    <row r="24" spans="1:10" x14ac:dyDescent="0.25">
      <c r="A24" s="6" t="s">
        <v>119</v>
      </c>
      <c r="B24" s="6">
        <v>756969</v>
      </c>
      <c r="C24" s="6">
        <v>1</v>
      </c>
      <c r="D24" s="21">
        <v>631.39</v>
      </c>
      <c r="E24" s="21">
        <v>631.39</v>
      </c>
      <c r="F24" s="27">
        <v>644.28</v>
      </c>
      <c r="G24" s="9" t="s">
        <v>151</v>
      </c>
      <c r="H24" s="8">
        <f t="shared" si="0"/>
        <v>747.36479999999995</v>
      </c>
      <c r="I24" s="6"/>
    </row>
    <row r="25" spans="1:10" x14ac:dyDescent="0.25">
      <c r="A25" s="6" t="s">
        <v>106</v>
      </c>
      <c r="B25" s="6">
        <v>760180</v>
      </c>
      <c r="C25" s="6">
        <v>1</v>
      </c>
      <c r="D25" s="21">
        <v>811.43</v>
      </c>
      <c r="E25" s="21">
        <v>811.43</v>
      </c>
      <c r="F25" s="27">
        <v>828</v>
      </c>
      <c r="G25" s="9" t="s">
        <v>164</v>
      </c>
      <c r="H25" s="8">
        <f t="shared" si="0"/>
        <v>960.4799999999999</v>
      </c>
      <c r="I25" s="6">
        <v>7427</v>
      </c>
      <c r="J25" s="5" t="s">
        <v>200</v>
      </c>
    </row>
    <row r="26" spans="1:10" x14ac:dyDescent="0.25">
      <c r="A26" s="6" t="s">
        <v>102</v>
      </c>
      <c r="B26" s="6">
        <v>174292</v>
      </c>
      <c r="C26" s="6">
        <v>1</v>
      </c>
      <c r="D26" s="21">
        <v>136.4</v>
      </c>
      <c r="E26" s="21">
        <v>136.4</v>
      </c>
      <c r="F26" s="27">
        <v>139.19</v>
      </c>
      <c r="G26" s="9" t="s">
        <v>146</v>
      </c>
      <c r="H26" s="8">
        <f t="shared" si="0"/>
        <v>161.46039999999999</v>
      </c>
      <c r="I26" s="6"/>
    </row>
    <row r="27" spans="1:10" x14ac:dyDescent="0.25">
      <c r="A27" s="6" t="s">
        <v>104</v>
      </c>
      <c r="B27" s="6">
        <v>308100</v>
      </c>
      <c r="C27" s="6">
        <v>1</v>
      </c>
      <c r="D27" s="21">
        <v>539.69000000000005</v>
      </c>
      <c r="E27" s="21">
        <v>581.85</v>
      </c>
      <c r="F27" s="27">
        <v>593.73</v>
      </c>
      <c r="G27" s="9" t="s">
        <v>146</v>
      </c>
      <c r="H27" s="8">
        <f t="shared" si="0"/>
        <v>688.72680000000003</v>
      </c>
      <c r="I27" s="6">
        <v>850</v>
      </c>
      <c r="J27" s="5" t="s">
        <v>229</v>
      </c>
    </row>
    <row r="28" spans="1:10" x14ac:dyDescent="0.25">
      <c r="A28" s="6" t="s">
        <v>54</v>
      </c>
      <c r="B28" s="6">
        <v>729604</v>
      </c>
      <c r="C28" s="6">
        <v>1</v>
      </c>
      <c r="D28" s="21">
        <v>624.25</v>
      </c>
      <c r="E28" s="21">
        <v>624.25</v>
      </c>
      <c r="F28" s="27">
        <v>637</v>
      </c>
      <c r="G28" s="9" t="s">
        <v>161</v>
      </c>
      <c r="H28" s="8">
        <f t="shared" si="0"/>
        <v>738.92</v>
      </c>
      <c r="I28" s="6"/>
    </row>
    <row r="29" spans="1:10" x14ac:dyDescent="0.25">
      <c r="A29" s="6" t="s">
        <v>57</v>
      </c>
      <c r="B29" s="6">
        <v>675605</v>
      </c>
      <c r="C29" s="6">
        <v>1</v>
      </c>
      <c r="D29" s="21">
        <v>670.31</v>
      </c>
      <c r="E29" s="21">
        <v>670.31</v>
      </c>
      <c r="F29" s="27">
        <v>684</v>
      </c>
      <c r="G29" s="15" t="s">
        <v>161</v>
      </c>
      <c r="H29" s="8">
        <f t="shared" si="0"/>
        <v>793.43999999999994</v>
      </c>
      <c r="I29" s="6"/>
    </row>
    <row r="30" spans="1:10" x14ac:dyDescent="0.25">
      <c r="A30" s="6" t="s">
        <v>56</v>
      </c>
      <c r="B30" s="6">
        <v>740039</v>
      </c>
      <c r="C30" s="6">
        <v>1</v>
      </c>
      <c r="D30" s="21">
        <v>800.72</v>
      </c>
      <c r="E30" s="21">
        <v>800.72</v>
      </c>
      <c r="F30" s="27">
        <v>817</v>
      </c>
      <c r="G30" s="9" t="s">
        <v>161</v>
      </c>
      <c r="H30" s="8">
        <f t="shared" si="0"/>
        <v>947.71999999999991</v>
      </c>
      <c r="I30" s="6"/>
    </row>
    <row r="31" spans="1:10" x14ac:dyDescent="0.25">
      <c r="A31" s="6" t="s">
        <v>125</v>
      </c>
      <c r="B31" s="6">
        <v>747066</v>
      </c>
      <c r="C31" s="6">
        <v>1</v>
      </c>
      <c r="D31" s="21">
        <v>538.01</v>
      </c>
      <c r="E31" s="21">
        <v>538.01</v>
      </c>
      <c r="F31" s="27">
        <v>549</v>
      </c>
      <c r="G31" s="9" t="s">
        <v>161</v>
      </c>
      <c r="H31" s="8">
        <f t="shared" si="0"/>
        <v>636.83999999999992</v>
      </c>
      <c r="I31" s="6"/>
    </row>
    <row r="32" spans="1:10" x14ac:dyDescent="0.25">
      <c r="A32" s="6" t="s">
        <v>122</v>
      </c>
      <c r="B32" s="6">
        <v>756209</v>
      </c>
      <c r="C32" s="6">
        <v>1</v>
      </c>
      <c r="D32" s="21">
        <v>724.88</v>
      </c>
      <c r="E32" s="21">
        <v>724.88</v>
      </c>
      <c r="F32" s="27">
        <v>739.68</v>
      </c>
      <c r="G32" s="6" t="s">
        <v>161</v>
      </c>
      <c r="H32" s="8">
        <f t="shared" si="0"/>
        <v>858.02879999999993</v>
      </c>
      <c r="I32" s="6">
        <v>3975</v>
      </c>
      <c r="J32" s="5" t="s">
        <v>197</v>
      </c>
    </row>
    <row r="33" spans="1:10" x14ac:dyDescent="0.25">
      <c r="A33" s="6" t="s">
        <v>43</v>
      </c>
      <c r="B33" s="6">
        <v>709143</v>
      </c>
      <c r="C33" s="6">
        <v>1</v>
      </c>
      <c r="D33" s="21">
        <v>440.01</v>
      </c>
      <c r="E33" s="21">
        <v>440.01</v>
      </c>
      <c r="F33" s="27">
        <v>449</v>
      </c>
      <c r="G33" s="9" t="s">
        <v>175</v>
      </c>
      <c r="H33" s="8">
        <f t="shared" si="0"/>
        <v>520.83999999999992</v>
      </c>
      <c r="I33" s="6"/>
    </row>
    <row r="34" spans="1:10" x14ac:dyDescent="0.25">
      <c r="A34" s="6" t="s">
        <v>45</v>
      </c>
      <c r="B34" s="6">
        <v>757980</v>
      </c>
      <c r="C34" s="6">
        <v>1</v>
      </c>
      <c r="D34" s="21">
        <v>587.01</v>
      </c>
      <c r="E34" s="21">
        <v>587.01</v>
      </c>
      <c r="F34" s="27">
        <v>599</v>
      </c>
      <c r="G34" s="9" t="s">
        <v>175</v>
      </c>
      <c r="H34" s="8">
        <f t="shared" ref="H34:H65" si="1">F34*1.16</f>
        <v>694.83999999999992</v>
      </c>
      <c r="I34" s="6"/>
    </row>
    <row r="35" spans="1:10" x14ac:dyDescent="0.25">
      <c r="A35" s="6" t="s">
        <v>41</v>
      </c>
      <c r="B35" s="6">
        <v>719115</v>
      </c>
      <c r="C35" s="6">
        <v>1</v>
      </c>
      <c r="D35" s="21">
        <v>734.01</v>
      </c>
      <c r="E35" s="21">
        <v>734.01</v>
      </c>
      <c r="F35" s="27">
        <v>749</v>
      </c>
      <c r="G35" s="9" t="s">
        <v>181</v>
      </c>
      <c r="H35" s="8">
        <f t="shared" si="1"/>
        <v>868.83999999999992</v>
      </c>
      <c r="I35" s="6"/>
    </row>
    <row r="36" spans="1:10" x14ac:dyDescent="0.25">
      <c r="A36" s="6" t="s">
        <v>42</v>
      </c>
      <c r="B36" s="6">
        <v>752421</v>
      </c>
      <c r="C36" s="6">
        <v>1</v>
      </c>
      <c r="D36" s="21">
        <v>1126.01</v>
      </c>
      <c r="E36" s="21">
        <v>1126.01</v>
      </c>
      <c r="F36" s="27">
        <v>1149</v>
      </c>
      <c r="G36" s="9" t="s">
        <v>181</v>
      </c>
      <c r="H36" s="8">
        <f t="shared" si="1"/>
        <v>1332.84</v>
      </c>
      <c r="I36" s="6">
        <v>3417</v>
      </c>
      <c r="J36" s="5" t="s">
        <v>226</v>
      </c>
    </row>
    <row r="37" spans="1:10" x14ac:dyDescent="0.25">
      <c r="A37" s="6" t="s">
        <v>129</v>
      </c>
      <c r="B37" s="6">
        <v>111412</v>
      </c>
      <c r="C37" s="6">
        <v>1</v>
      </c>
      <c r="D37" s="21">
        <v>294.58</v>
      </c>
      <c r="E37" s="21">
        <v>294.58</v>
      </c>
      <c r="F37" s="27">
        <v>300.60000000000002</v>
      </c>
      <c r="G37" s="9" t="s">
        <v>170</v>
      </c>
      <c r="H37" s="8">
        <f t="shared" si="1"/>
        <v>348.69600000000003</v>
      </c>
      <c r="I37" s="6">
        <v>349</v>
      </c>
      <c r="J37" s="5" t="s">
        <v>222</v>
      </c>
    </row>
    <row r="38" spans="1:10" x14ac:dyDescent="0.25">
      <c r="A38" s="6" t="s">
        <v>35</v>
      </c>
      <c r="B38" s="6">
        <v>734205</v>
      </c>
      <c r="C38" s="6">
        <v>1</v>
      </c>
      <c r="D38" s="21">
        <v>192.44</v>
      </c>
      <c r="E38" s="21">
        <v>192.44</v>
      </c>
      <c r="F38" s="27">
        <v>196.37</v>
      </c>
      <c r="G38" s="9" t="s">
        <v>149</v>
      </c>
      <c r="H38" s="8">
        <f t="shared" si="1"/>
        <v>227.78919999999999</v>
      </c>
      <c r="I38" s="6"/>
    </row>
    <row r="39" spans="1:10" x14ac:dyDescent="0.25">
      <c r="A39" s="6" t="s">
        <v>36</v>
      </c>
      <c r="B39" s="6">
        <v>734205</v>
      </c>
      <c r="C39" s="6">
        <v>1</v>
      </c>
      <c r="D39" s="21">
        <v>192.44</v>
      </c>
      <c r="E39" s="21">
        <v>192.44</v>
      </c>
      <c r="F39" s="27">
        <v>196.37</v>
      </c>
      <c r="G39" s="9" t="s">
        <v>149</v>
      </c>
      <c r="H39" s="8">
        <f t="shared" si="1"/>
        <v>227.78919999999999</v>
      </c>
      <c r="I39" s="6"/>
    </row>
    <row r="40" spans="1:10" x14ac:dyDescent="0.25">
      <c r="A40" s="6" t="s">
        <v>37</v>
      </c>
      <c r="B40" s="6">
        <v>182191</v>
      </c>
      <c r="C40" s="6">
        <v>1</v>
      </c>
      <c r="D40" s="21">
        <v>194.95</v>
      </c>
      <c r="E40" s="21">
        <v>194.95</v>
      </c>
      <c r="F40" s="27">
        <v>198.93</v>
      </c>
      <c r="G40" s="9" t="s">
        <v>149</v>
      </c>
      <c r="H40" s="8">
        <f t="shared" si="1"/>
        <v>230.75879999999998</v>
      </c>
      <c r="I40" s="6"/>
    </row>
    <row r="41" spans="1:10" x14ac:dyDescent="0.25">
      <c r="A41" s="6" t="s">
        <v>34</v>
      </c>
      <c r="B41" s="6">
        <v>200383</v>
      </c>
      <c r="C41" s="6">
        <v>1</v>
      </c>
      <c r="D41" s="21">
        <v>194.95</v>
      </c>
      <c r="E41" s="21">
        <v>194.95</v>
      </c>
      <c r="F41" s="27">
        <v>199</v>
      </c>
      <c r="G41" s="9" t="s">
        <v>149</v>
      </c>
      <c r="H41" s="8">
        <f t="shared" si="1"/>
        <v>230.83999999999997</v>
      </c>
      <c r="I41" s="6"/>
    </row>
    <row r="42" spans="1:10" x14ac:dyDescent="0.25">
      <c r="A42" s="6" t="s">
        <v>108</v>
      </c>
      <c r="B42" s="6">
        <v>147435</v>
      </c>
      <c r="C42" s="6">
        <v>1</v>
      </c>
      <c r="D42" s="21">
        <v>556.89</v>
      </c>
      <c r="E42" s="21">
        <v>556.89</v>
      </c>
      <c r="F42" s="27">
        <v>568.26</v>
      </c>
      <c r="G42" s="9" t="s">
        <v>149</v>
      </c>
      <c r="H42" s="8">
        <f t="shared" si="1"/>
        <v>659.18159999999989</v>
      </c>
      <c r="I42" s="6">
        <v>1576</v>
      </c>
      <c r="J42" s="5" t="s">
        <v>216</v>
      </c>
    </row>
    <row r="43" spans="1:10" x14ac:dyDescent="0.25">
      <c r="A43" s="6" t="s">
        <v>30</v>
      </c>
      <c r="B43" s="6">
        <v>260017</v>
      </c>
      <c r="C43" s="6">
        <v>1</v>
      </c>
      <c r="D43" s="21">
        <v>569.76</v>
      </c>
      <c r="E43" s="21">
        <v>569.76</v>
      </c>
      <c r="F43" s="27">
        <v>580</v>
      </c>
      <c r="G43" s="6" t="s">
        <v>179</v>
      </c>
      <c r="H43" s="8">
        <f t="shared" si="1"/>
        <v>672.8</v>
      </c>
      <c r="I43" s="6">
        <v>673</v>
      </c>
      <c r="J43" s="5" t="s">
        <v>225</v>
      </c>
    </row>
    <row r="44" spans="1:10" x14ac:dyDescent="0.25">
      <c r="A44" s="6" t="s">
        <v>94</v>
      </c>
      <c r="B44" s="6">
        <v>684572</v>
      </c>
      <c r="C44" s="6">
        <v>1</v>
      </c>
      <c r="D44" s="21">
        <v>232.55</v>
      </c>
      <c r="E44" s="21">
        <v>232.55</v>
      </c>
      <c r="F44" s="27">
        <v>237.3</v>
      </c>
      <c r="G44" s="9" t="s">
        <v>156</v>
      </c>
      <c r="H44" s="8">
        <f t="shared" si="1"/>
        <v>275.26799999999997</v>
      </c>
      <c r="I44" s="6">
        <v>275</v>
      </c>
      <c r="J44" s="5" t="s">
        <v>220</v>
      </c>
    </row>
    <row r="45" spans="1:10" x14ac:dyDescent="0.25">
      <c r="A45" s="6" t="s">
        <v>117</v>
      </c>
      <c r="B45" s="6">
        <v>752250</v>
      </c>
      <c r="C45" s="6">
        <v>1</v>
      </c>
      <c r="D45" s="21">
        <v>778.97</v>
      </c>
      <c r="E45" s="21">
        <v>778.97</v>
      </c>
      <c r="F45" s="27">
        <v>794.88</v>
      </c>
      <c r="G45" s="9" t="s">
        <v>162</v>
      </c>
      <c r="H45" s="8">
        <f t="shared" si="1"/>
        <v>922.06079999999997</v>
      </c>
      <c r="I45" s="6"/>
    </row>
    <row r="46" spans="1:10" x14ac:dyDescent="0.25">
      <c r="A46" s="6" t="s">
        <v>109</v>
      </c>
      <c r="B46" s="6">
        <v>750223</v>
      </c>
      <c r="C46" s="6">
        <v>1</v>
      </c>
      <c r="D46" s="21">
        <v>1298.3599999999999</v>
      </c>
      <c r="E46" s="21">
        <v>1298.3599999999999</v>
      </c>
      <c r="F46" s="27">
        <v>1324.8</v>
      </c>
      <c r="G46" s="9" t="s">
        <v>162</v>
      </c>
      <c r="H46" s="8">
        <f t="shared" si="1"/>
        <v>1536.7679999999998</v>
      </c>
      <c r="I46" s="6"/>
    </row>
    <row r="47" spans="1:10" x14ac:dyDescent="0.25">
      <c r="A47" s="6" t="s">
        <v>110</v>
      </c>
      <c r="B47" s="6">
        <v>750224</v>
      </c>
      <c r="C47" s="6">
        <v>1</v>
      </c>
      <c r="D47" s="21">
        <v>1493.04</v>
      </c>
      <c r="E47" s="21">
        <v>1493.04</v>
      </c>
      <c r="F47" s="27">
        <v>1523.52</v>
      </c>
      <c r="G47" s="9" t="s">
        <v>162</v>
      </c>
      <c r="H47" s="8">
        <f t="shared" si="1"/>
        <v>1767.2831999999999</v>
      </c>
      <c r="I47" s="6">
        <v>4226</v>
      </c>
      <c r="J47" s="5" t="s">
        <v>212</v>
      </c>
    </row>
    <row r="48" spans="1:10" x14ac:dyDescent="0.25">
      <c r="A48" s="6" t="s">
        <v>141</v>
      </c>
      <c r="B48" s="6">
        <v>757531</v>
      </c>
      <c r="C48" s="6">
        <v>1</v>
      </c>
      <c r="D48" s="21">
        <v>403.75</v>
      </c>
      <c r="E48" s="21">
        <v>403.75</v>
      </c>
      <c r="F48" s="27">
        <v>412</v>
      </c>
      <c r="G48" s="9" t="s">
        <v>173</v>
      </c>
      <c r="H48" s="8">
        <f t="shared" si="1"/>
        <v>477.91999999999996</v>
      </c>
      <c r="I48" s="6">
        <v>478</v>
      </c>
      <c r="J48" s="5" t="s">
        <v>221</v>
      </c>
    </row>
    <row r="49" spans="1:10" x14ac:dyDescent="0.25">
      <c r="A49" s="6" t="s">
        <v>38</v>
      </c>
      <c r="B49" s="6">
        <v>758006</v>
      </c>
      <c r="C49" s="6">
        <v>1</v>
      </c>
      <c r="D49" s="21">
        <v>636.01</v>
      </c>
      <c r="E49" s="21">
        <v>636.01</v>
      </c>
      <c r="F49" s="27">
        <v>649</v>
      </c>
      <c r="G49" s="16" t="s">
        <v>152</v>
      </c>
      <c r="H49" s="8">
        <f t="shared" si="1"/>
        <v>752.83999999999992</v>
      </c>
      <c r="I49" s="6">
        <v>753</v>
      </c>
      <c r="J49" t="s">
        <v>214</v>
      </c>
    </row>
    <row r="50" spans="1:10" x14ac:dyDescent="0.25">
      <c r="A50" s="6" t="s">
        <v>33</v>
      </c>
      <c r="B50" s="6">
        <v>760815</v>
      </c>
      <c r="C50" s="6">
        <v>1</v>
      </c>
      <c r="D50" s="21">
        <v>195.01</v>
      </c>
      <c r="E50" s="21">
        <v>195.01</v>
      </c>
      <c r="F50" s="27">
        <v>199</v>
      </c>
      <c r="G50" s="9" t="s">
        <v>152</v>
      </c>
      <c r="H50" s="8">
        <f t="shared" si="1"/>
        <v>230.83999999999997</v>
      </c>
      <c r="I50" s="6"/>
    </row>
    <row r="51" spans="1:10" x14ac:dyDescent="0.25">
      <c r="A51" s="6" t="s">
        <v>114</v>
      </c>
      <c r="B51" s="6">
        <v>759372</v>
      </c>
      <c r="C51" s="6">
        <v>1</v>
      </c>
      <c r="D51" s="21">
        <v>227.2</v>
      </c>
      <c r="E51" s="21">
        <v>227.2</v>
      </c>
      <c r="F51" s="27">
        <v>231.84</v>
      </c>
      <c r="G51" s="9" t="s">
        <v>152</v>
      </c>
      <c r="H51" s="8">
        <f t="shared" si="1"/>
        <v>268.93439999999998</v>
      </c>
      <c r="I51" s="6"/>
    </row>
    <row r="52" spans="1:10" x14ac:dyDescent="0.25">
      <c r="A52" s="6" t="s">
        <v>132</v>
      </c>
      <c r="B52" s="6">
        <v>757833</v>
      </c>
      <c r="C52" s="6">
        <v>1</v>
      </c>
      <c r="D52" s="21">
        <v>327.31</v>
      </c>
      <c r="E52" s="21">
        <v>327.31</v>
      </c>
      <c r="F52" s="27">
        <v>334</v>
      </c>
      <c r="G52" s="9" t="s">
        <v>171</v>
      </c>
      <c r="H52" s="8">
        <f t="shared" si="1"/>
        <v>387.44</v>
      </c>
      <c r="I52" s="6"/>
    </row>
    <row r="53" spans="1:10" x14ac:dyDescent="0.25">
      <c r="A53" s="6" t="s">
        <v>133</v>
      </c>
      <c r="B53" s="6">
        <v>757834</v>
      </c>
      <c r="C53" s="6">
        <v>1</v>
      </c>
      <c r="D53" s="21">
        <v>327.31</v>
      </c>
      <c r="E53" s="21">
        <v>327.31</v>
      </c>
      <c r="F53" s="27">
        <v>334</v>
      </c>
      <c r="G53" s="9" t="s">
        <v>171</v>
      </c>
      <c r="H53" s="8">
        <f t="shared" si="1"/>
        <v>387.44</v>
      </c>
      <c r="I53" s="6">
        <v>1275</v>
      </c>
      <c r="J53" s="5" t="s">
        <v>215</v>
      </c>
    </row>
    <row r="54" spans="1:10" x14ac:dyDescent="0.25">
      <c r="A54" s="6" t="s">
        <v>46</v>
      </c>
      <c r="B54" s="6">
        <v>697570</v>
      </c>
      <c r="C54" s="6">
        <v>1</v>
      </c>
      <c r="D54" s="21">
        <v>112.69</v>
      </c>
      <c r="E54" s="21">
        <v>112.69</v>
      </c>
      <c r="F54" s="27">
        <v>115</v>
      </c>
      <c r="G54" s="9" t="s">
        <v>145</v>
      </c>
      <c r="H54" s="8">
        <f t="shared" si="1"/>
        <v>133.39999999999998</v>
      </c>
      <c r="I54" s="6"/>
    </row>
    <row r="55" spans="1:10" x14ac:dyDescent="0.25">
      <c r="A55" s="6" t="s">
        <v>81</v>
      </c>
      <c r="B55" s="6">
        <v>308111</v>
      </c>
      <c r="C55" s="6">
        <v>1</v>
      </c>
      <c r="D55" s="21">
        <v>875.01</v>
      </c>
      <c r="E55" s="21">
        <v>875.01</v>
      </c>
      <c r="F55" s="27">
        <v>890.73</v>
      </c>
      <c r="G55" s="9" t="s">
        <v>145</v>
      </c>
      <c r="H55" s="8">
        <f t="shared" si="1"/>
        <v>1033.2467999999999</v>
      </c>
      <c r="I55" s="6"/>
    </row>
    <row r="56" spans="1:10" x14ac:dyDescent="0.25">
      <c r="A56" s="6" t="s">
        <v>140</v>
      </c>
      <c r="B56" s="6">
        <v>736238</v>
      </c>
      <c r="C56" s="6">
        <v>1</v>
      </c>
      <c r="D56" s="21">
        <v>537.03</v>
      </c>
      <c r="E56" s="21">
        <v>537.03</v>
      </c>
      <c r="F56" s="27">
        <v>548</v>
      </c>
      <c r="G56" s="6" t="s">
        <v>178</v>
      </c>
      <c r="H56" s="8">
        <f t="shared" si="1"/>
        <v>635.67999999999995</v>
      </c>
      <c r="I56" s="6">
        <v>1802</v>
      </c>
      <c r="J56" s="5" t="s">
        <v>231</v>
      </c>
    </row>
    <row r="57" spans="1:10" x14ac:dyDescent="0.25">
      <c r="A57" s="6" t="s">
        <v>135</v>
      </c>
      <c r="B57" s="6">
        <v>753904</v>
      </c>
      <c r="C57" s="6">
        <v>1</v>
      </c>
      <c r="D57" s="21">
        <v>597.79</v>
      </c>
      <c r="E57" s="21">
        <v>597.79</v>
      </c>
      <c r="F57" s="27">
        <v>610</v>
      </c>
      <c r="G57" s="9" t="s">
        <v>180</v>
      </c>
      <c r="H57" s="8">
        <f t="shared" si="1"/>
        <v>707.59999999999991</v>
      </c>
      <c r="I57" s="6">
        <v>708</v>
      </c>
      <c r="J57" s="5" t="s">
        <v>206</v>
      </c>
    </row>
    <row r="58" spans="1:10" x14ac:dyDescent="0.25">
      <c r="A58" s="6" t="s">
        <v>126</v>
      </c>
      <c r="B58" s="6">
        <v>51088</v>
      </c>
      <c r="C58" s="6">
        <v>1</v>
      </c>
      <c r="D58" s="21">
        <v>433.67</v>
      </c>
      <c r="E58" s="21">
        <v>433.67</v>
      </c>
      <c r="F58" s="27">
        <v>442.5</v>
      </c>
      <c r="G58" s="9" t="s">
        <v>174</v>
      </c>
      <c r="H58" s="8">
        <f t="shared" si="1"/>
        <v>513.29999999999995</v>
      </c>
      <c r="I58" s="6">
        <v>513</v>
      </c>
      <c r="J58" s="5" t="s">
        <v>223</v>
      </c>
    </row>
    <row r="59" spans="1:10" x14ac:dyDescent="0.25">
      <c r="A59" s="6" t="s">
        <v>31</v>
      </c>
      <c r="B59" s="6">
        <v>738360</v>
      </c>
      <c r="C59" s="6">
        <v>1</v>
      </c>
      <c r="D59" s="21">
        <v>287.27999999999997</v>
      </c>
      <c r="E59" s="21">
        <v>287.27999999999997</v>
      </c>
      <c r="F59" s="27">
        <v>296.14999999999998</v>
      </c>
      <c r="G59" s="9" t="s">
        <v>169</v>
      </c>
      <c r="H59" s="8">
        <f t="shared" si="1"/>
        <v>343.53399999999993</v>
      </c>
      <c r="I59" s="6">
        <v>344</v>
      </c>
      <c r="J59" s="5" t="s">
        <v>213</v>
      </c>
    </row>
    <row r="60" spans="1:10" x14ac:dyDescent="0.25">
      <c r="A60" s="6" t="s">
        <v>113</v>
      </c>
      <c r="B60" s="6">
        <v>759374</v>
      </c>
      <c r="C60" s="6">
        <v>1</v>
      </c>
      <c r="D60" s="21">
        <v>227.2</v>
      </c>
      <c r="E60" s="21">
        <v>227.2</v>
      </c>
      <c r="F60" s="27">
        <v>231.84</v>
      </c>
      <c r="G60" s="6" t="s">
        <v>155</v>
      </c>
      <c r="H60" s="8">
        <f t="shared" si="1"/>
        <v>268.93439999999998</v>
      </c>
      <c r="I60" s="6"/>
    </row>
    <row r="61" spans="1:10" x14ac:dyDescent="0.25">
      <c r="A61" s="6" t="s">
        <v>116</v>
      </c>
      <c r="B61" s="6">
        <v>742136</v>
      </c>
      <c r="C61" s="6">
        <v>1</v>
      </c>
      <c r="D61" s="21">
        <v>735.7</v>
      </c>
      <c r="E61" s="21">
        <v>735.7</v>
      </c>
      <c r="F61" s="27">
        <v>750.72</v>
      </c>
      <c r="G61" s="9" t="s">
        <v>155</v>
      </c>
      <c r="H61" s="8">
        <f t="shared" si="1"/>
        <v>870.83519999999999</v>
      </c>
      <c r="I61" s="6">
        <v>1140</v>
      </c>
      <c r="J61" s="5" t="s">
        <v>208</v>
      </c>
    </row>
    <row r="62" spans="1:10" x14ac:dyDescent="0.25">
      <c r="A62" s="6" t="s">
        <v>91</v>
      </c>
      <c r="B62" s="6">
        <v>685085</v>
      </c>
      <c r="C62" s="6">
        <v>1</v>
      </c>
      <c r="D62" s="21">
        <v>233.87</v>
      </c>
      <c r="E62" s="21">
        <v>233.87</v>
      </c>
      <c r="F62" s="27">
        <v>238.08</v>
      </c>
      <c r="G62" s="6" t="s">
        <v>157</v>
      </c>
      <c r="H62" s="8">
        <f t="shared" si="1"/>
        <v>276.1728</v>
      </c>
      <c r="I62" s="6"/>
    </row>
    <row r="63" spans="1:10" x14ac:dyDescent="0.25">
      <c r="A63" s="6" t="s">
        <v>53</v>
      </c>
      <c r="B63" s="6">
        <v>677695</v>
      </c>
      <c r="C63" s="6">
        <v>1</v>
      </c>
      <c r="D63" s="21">
        <v>715.39</v>
      </c>
      <c r="E63" s="21">
        <v>715.39</v>
      </c>
      <c r="F63" s="27">
        <v>730</v>
      </c>
      <c r="G63" s="9" t="s">
        <v>157</v>
      </c>
      <c r="H63" s="8">
        <f t="shared" si="1"/>
        <v>846.8</v>
      </c>
      <c r="I63" s="6"/>
    </row>
    <row r="64" spans="1:10" x14ac:dyDescent="0.25">
      <c r="A64" s="6" t="s">
        <v>52</v>
      </c>
      <c r="B64" s="6">
        <v>702151</v>
      </c>
      <c r="C64" s="6">
        <v>1</v>
      </c>
      <c r="D64" s="21">
        <v>793.79</v>
      </c>
      <c r="E64" s="21">
        <v>793.79</v>
      </c>
      <c r="F64" s="27">
        <v>810</v>
      </c>
      <c r="G64" s="9" t="s">
        <v>157</v>
      </c>
      <c r="H64" s="8">
        <f t="shared" si="1"/>
        <v>939.59999999999991</v>
      </c>
      <c r="I64" s="6"/>
    </row>
    <row r="65" spans="1:10" x14ac:dyDescent="0.25">
      <c r="A65" s="6" t="s">
        <v>78</v>
      </c>
      <c r="B65" s="6">
        <v>292175</v>
      </c>
      <c r="C65" s="6">
        <v>1</v>
      </c>
      <c r="D65" s="21">
        <v>387.88</v>
      </c>
      <c r="E65" s="21">
        <v>387.88</v>
      </c>
      <c r="F65" s="27">
        <v>394.85</v>
      </c>
      <c r="G65" s="6" t="s">
        <v>172</v>
      </c>
      <c r="H65" s="8">
        <f t="shared" si="1"/>
        <v>458.02600000000001</v>
      </c>
      <c r="I65" s="6"/>
    </row>
    <row r="66" spans="1:10" x14ac:dyDescent="0.25">
      <c r="A66" s="6" t="s">
        <v>67</v>
      </c>
      <c r="B66" s="6">
        <v>291968</v>
      </c>
      <c r="C66" s="6">
        <v>2</v>
      </c>
      <c r="D66" s="21">
        <v>682.28</v>
      </c>
      <c r="E66" s="21">
        <f>682.28*2</f>
        <v>1364.56</v>
      </c>
      <c r="F66" s="27">
        <f>694.54*2</f>
        <v>1389.08</v>
      </c>
      <c r="G66" s="9" t="s">
        <v>172</v>
      </c>
      <c r="H66" s="8">
        <f t="shared" ref="H66:H97" si="2">F66*1.16</f>
        <v>1611.3327999999999</v>
      </c>
      <c r="I66" s="6"/>
    </row>
    <row r="67" spans="1:10" x14ac:dyDescent="0.25">
      <c r="A67" s="6" t="s">
        <v>70</v>
      </c>
      <c r="B67" s="6">
        <v>680357</v>
      </c>
      <c r="C67" s="6">
        <v>1</v>
      </c>
      <c r="D67" s="21">
        <v>682.28</v>
      </c>
      <c r="E67" s="21">
        <v>682.28</v>
      </c>
      <c r="F67" s="27">
        <v>694.54</v>
      </c>
      <c r="G67" s="9" t="s">
        <v>172</v>
      </c>
      <c r="H67" s="8">
        <f t="shared" si="2"/>
        <v>805.66639999999995</v>
      </c>
      <c r="I67" s="6">
        <v>4938</v>
      </c>
      <c r="J67" s="5" t="s">
        <v>219</v>
      </c>
    </row>
    <row r="68" spans="1:10" x14ac:dyDescent="0.25">
      <c r="A68" s="6" t="s">
        <v>118</v>
      </c>
      <c r="B68" s="6">
        <v>757696</v>
      </c>
      <c r="C68" s="6">
        <v>1</v>
      </c>
      <c r="D68" s="21">
        <v>778.97</v>
      </c>
      <c r="E68" s="21">
        <v>778.97</v>
      </c>
      <c r="F68" s="27">
        <v>794.88</v>
      </c>
      <c r="G68" s="9" t="s">
        <v>166</v>
      </c>
      <c r="H68" s="8">
        <f t="shared" si="2"/>
        <v>922.06079999999997</v>
      </c>
      <c r="I68" s="6"/>
    </row>
    <row r="69" spans="1:10" x14ac:dyDescent="0.25">
      <c r="A69" s="6" t="s">
        <v>121</v>
      </c>
      <c r="B69" s="6">
        <v>757683</v>
      </c>
      <c r="C69" s="6">
        <v>1</v>
      </c>
      <c r="D69" s="21">
        <v>1669.44</v>
      </c>
      <c r="E69" s="21">
        <v>1669.44</v>
      </c>
      <c r="F69" s="27">
        <v>1703.52</v>
      </c>
      <c r="G69" s="9" t="s">
        <v>166</v>
      </c>
      <c r="H69" s="8">
        <f t="shared" si="2"/>
        <v>1976.0831999999998</v>
      </c>
      <c r="I69" s="6">
        <v>2898</v>
      </c>
      <c r="J69" s="5" t="s">
        <v>232</v>
      </c>
    </row>
    <row r="70" spans="1:10" x14ac:dyDescent="0.25">
      <c r="A70" s="6" t="s">
        <v>137</v>
      </c>
      <c r="B70" s="6">
        <v>749408</v>
      </c>
      <c r="C70" s="6">
        <v>1</v>
      </c>
      <c r="D70" s="21">
        <v>74.94</v>
      </c>
      <c r="E70" s="21">
        <v>74.94</v>
      </c>
      <c r="F70" s="27">
        <v>76.23</v>
      </c>
      <c r="G70" s="9" t="s">
        <v>143</v>
      </c>
      <c r="H70" s="8">
        <f t="shared" si="2"/>
        <v>88.4268</v>
      </c>
      <c r="I70" s="6"/>
    </row>
    <row r="71" spans="1:10" x14ac:dyDescent="0.25">
      <c r="A71" s="6" t="s">
        <v>138</v>
      </c>
      <c r="B71" s="6">
        <v>749411</v>
      </c>
      <c r="C71" s="6">
        <v>1</v>
      </c>
      <c r="D71" s="21">
        <v>74.94</v>
      </c>
      <c r="E71" s="21">
        <v>74.94</v>
      </c>
      <c r="F71" s="27">
        <v>76.23</v>
      </c>
      <c r="G71" s="9" t="s">
        <v>143</v>
      </c>
      <c r="H71" s="8">
        <f t="shared" si="2"/>
        <v>88.4268</v>
      </c>
      <c r="I71" s="6"/>
    </row>
    <row r="72" spans="1:10" x14ac:dyDescent="0.25">
      <c r="A72" s="6" t="s">
        <v>87</v>
      </c>
      <c r="B72" s="6">
        <v>684716</v>
      </c>
      <c r="C72" s="6">
        <v>1</v>
      </c>
      <c r="D72" s="21">
        <v>135.72999999999999</v>
      </c>
      <c r="E72" s="21">
        <v>135.72999999999999</v>
      </c>
      <c r="F72" s="27">
        <v>138.51</v>
      </c>
      <c r="G72" s="9" t="s">
        <v>143</v>
      </c>
      <c r="H72" s="8">
        <f t="shared" si="2"/>
        <v>160.67159999999998</v>
      </c>
      <c r="I72" s="6"/>
    </row>
    <row r="73" spans="1:10" x14ac:dyDescent="0.25">
      <c r="A73" s="6" t="s">
        <v>88</v>
      </c>
      <c r="B73" s="6">
        <v>684716</v>
      </c>
      <c r="C73" s="6">
        <v>1</v>
      </c>
      <c r="D73" s="21">
        <v>135.72999999999999</v>
      </c>
      <c r="E73" s="21">
        <v>135.72999999999999</v>
      </c>
      <c r="F73" s="27">
        <v>138.51</v>
      </c>
      <c r="G73" s="9" t="s">
        <v>143</v>
      </c>
      <c r="H73" s="8">
        <f t="shared" si="2"/>
        <v>160.67159999999998</v>
      </c>
      <c r="I73" s="6"/>
    </row>
    <row r="74" spans="1:10" x14ac:dyDescent="0.25">
      <c r="A74" s="6" t="s">
        <v>93</v>
      </c>
      <c r="B74" s="6">
        <v>684523</v>
      </c>
      <c r="C74" s="6">
        <v>1</v>
      </c>
      <c r="D74" s="21">
        <v>233.37</v>
      </c>
      <c r="E74" s="21">
        <v>233.37</v>
      </c>
      <c r="F74" s="27">
        <v>238.14</v>
      </c>
      <c r="G74" s="9" t="s">
        <v>143</v>
      </c>
      <c r="H74" s="8">
        <f t="shared" si="2"/>
        <v>276.24239999999998</v>
      </c>
      <c r="I74" s="6"/>
    </row>
    <row r="75" spans="1:10" x14ac:dyDescent="0.25">
      <c r="A75" s="6" t="s">
        <v>97</v>
      </c>
      <c r="B75" s="6">
        <v>290741</v>
      </c>
      <c r="C75" s="6">
        <v>1</v>
      </c>
      <c r="D75" s="21">
        <v>291.89</v>
      </c>
      <c r="E75" s="21">
        <v>291.89</v>
      </c>
      <c r="F75" s="27">
        <v>297.86</v>
      </c>
      <c r="G75" s="9" t="s">
        <v>143</v>
      </c>
      <c r="H75" s="8">
        <f t="shared" si="2"/>
        <v>345.51760000000002</v>
      </c>
      <c r="I75" s="6"/>
    </row>
    <row r="76" spans="1:10" x14ac:dyDescent="0.25">
      <c r="A76" s="6" t="s">
        <v>72</v>
      </c>
      <c r="B76" s="6">
        <v>685741</v>
      </c>
      <c r="C76" s="6">
        <v>1</v>
      </c>
      <c r="D76" s="21">
        <v>291.91000000000003</v>
      </c>
      <c r="E76" s="21">
        <v>291.91000000000003</v>
      </c>
      <c r="F76" s="27">
        <v>297.88</v>
      </c>
      <c r="G76" s="9" t="s">
        <v>143</v>
      </c>
      <c r="H76" s="8">
        <f t="shared" si="2"/>
        <v>345.54079999999999</v>
      </c>
      <c r="I76" s="6"/>
    </row>
    <row r="77" spans="1:10" x14ac:dyDescent="0.25">
      <c r="A77" s="6" t="s">
        <v>83</v>
      </c>
      <c r="B77" s="6">
        <v>680766</v>
      </c>
      <c r="C77" s="6">
        <v>1</v>
      </c>
      <c r="D77" s="21">
        <v>870.28</v>
      </c>
      <c r="E77" s="21">
        <v>870.28</v>
      </c>
      <c r="F77" s="27">
        <v>888.06</v>
      </c>
      <c r="G77" s="9" t="s">
        <v>143</v>
      </c>
      <c r="H77" s="8">
        <f t="shared" si="2"/>
        <v>1030.1496</v>
      </c>
      <c r="I77" s="6"/>
    </row>
    <row r="78" spans="1:10" x14ac:dyDescent="0.25">
      <c r="A78" s="6" t="s">
        <v>73</v>
      </c>
      <c r="B78" s="6">
        <v>308107</v>
      </c>
      <c r="C78" s="6">
        <v>1</v>
      </c>
      <c r="D78" s="21">
        <v>272.42</v>
      </c>
      <c r="E78" s="21">
        <v>272.42</v>
      </c>
      <c r="F78" s="27">
        <v>299.7</v>
      </c>
      <c r="G78" s="9" t="s">
        <v>143</v>
      </c>
      <c r="H78" s="8">
        <f t="shared" si="2"/>
        <v>347.65199999999999</v>
      </c>
      <c r="I78" s="6"/>
    </row>
    <row r="79" spans="1:10" x14ac:dyDescent="0.25">
      <c r="A79" s="6" t="s">
        <v>134</v>
      </c>
      <c r="B79" s="6">
        <v>721759</v>
      </c>
      <c r="C79" s="6">
        <v>1</v>
      </c>
      <c r="D79" s="21">
        <v>327.35000000000002</v>
      </c>
      <c r="E79" s="21">
        <v>327.35000000000002</v>
      </c>
      <c r="F79" s="27">
        <v>334</v>
      </c>
      <c r="G79" s="9" t="s">
        <v>143</v>
      </c>
      <c r="H79" s="8">
        <f t="shared" si="2"/>
        <v>387.44</v>
      </c>
      <c r="I79" s="6"/>
    </row>
    <row r="80" spans="1:10" x14ac:dyDescent="0.25">
      <c r="A80" s="6" t="s">
        <v>96</v>
      </c>
      <c r="B80" s="6">
        <v>685213</v>
      </c>
      <c r="C80" s="6">
        <v>1</v>
      </c>
      <c r="D80" s="21">
        <v>338.36</v>
      </c>
      <c r="E80" s="21">
        <v>338.36</v>
      </c>
      <c r="F80" s="27">
        <v>345.27</v>
      </c>
      <c r="G80" s="9" t="s">
        <v>143</v>
      </c>
      <c r="H80" s="8">
        <f t="shared" si="2"/>
        <v>400.51319999999993</v>
      </c>
      <c r="I80" s="6"/>
    </row>
    <row r="81" spans="1:10" x14ac:dyDescent="0.25">
      <c r="A81" s="6" t="s">
        <v>61</v>
      </c>
      <c r="B81" s="6">
        <v>685816</v>
      </c>
      <c r="C81" s="6">
        <v>1</v>
      </c>
      <c r="D81" s="21">
        <v>340.18</v>
      </c>
      <c r="E81" s="21">
        <v>340.18</v>
      </c>
      <c r="F81" s="27">
        <v>347.13</v>
      </c>
      <c r="G81" s="9" t="s">
        <v>143</v>
      </c>
      <c r="H81" s="8">
        <f t="shared" si="2"/>
        <v>402.67079999999999</v>
      </c>
      <c r="I81" s="6"/>
    </row>
    <row r="82" spans="1:10" x14ac:dyDescent="0.25">
      <c r="A82" s="6" t="s">
        <v>99</v>
      </c>
      <c r="B82" s="6">
        <v>131334</v>
      </c>
      <c r="C82" s="6">
        <v>1</v>
      </c>
      <c r="D82" s="21">
        <v>342.37</v>
      </c>
      <c r="E82" s="21">
        <v>342.37</v>
      </c>
      <c r="F82" s="27">
        <v>349.37</v>
      </c>
      <c r="G82" s="9" t="s">
        <v>143</v>
      </c>
      <c r="H82" s="8">
        <f t="shared" si="2"/>
        <v>405.26919999999996</v>
      </c>
      <c r="I82" s="6"/>
    </row>
    <row r="83" spans="1:10" x14ac:dyDescent="0.25">
      <c r="A83" s="6" t="s">
        <v>136</v>
      </c>
      <c r="B83" s="6">
        <v>753885</v>
      </c>
      <c r="C83" s="6">
        <v>1</v>
      </c>
      <c r="D83" s="21">
        <v>403.08</v>
      </c>
      <c r="E83" s="21">
        <v>403.08</v>
      </c>
      <c r="F83" s="27">
        <v>410</v>
      </c>
      <c r="G83" s="9" t="s">
        <v>143</v>
      </c>
      <c r="H83" s="8">
        <f t="shared" si="2"/>
        <v>475.59999999999997</v>
      </c>
      <c r="I83" s="6"/>
    </row>
    <row r="84" spans="1:10" x14ac:dyDescent="0.25">
      <c r="A84" s="6" t="s">
        <v>79</v>
      </c>
      <c r="B84" s="6">
        <v>680805</v>
      </c>
      <c r="C84" s="6">
        <v>1</v>
      </c>
      <c r="D84" s="21">
        <v>406.15</v>
      </c>
      <c r="E84" s="21">
        <v>406.15</v>
      </c>
      <c r="F84" s="27">
        <v>446.82</v>
      </c>
      <c r="G84" s="9" t="s">
        <v>143</v>
      </c>
      <c r="H84" s="8">
        <f t="shared" si="2"/>
        <v>518.31119999999999</v>
      </c>
      <c r="I84" s="6"/>
    </row>
    <row r="85" spans="1:10" x14ac:dyDescent="0.25">
      <c r="A85" s="6" t="s">
        <v>44</v>
      </c>
      <c r="B85" s="6">
        <v>757972</v>
      </c>
      <c r="C85" s="6">
        <v>1</v>
      </c>
      <c r="D85" s="21">
        <v>440.01</v>
      </c>
      <c r="E85" s="21">
        <v>440.01</v>
      </c>
      <c r="F85" s="27">
        <v>449</v>
      </c>
      <c r="G85" s="9" t="s">
        <v>143</v>
      </c>
      <c r="H85" s="8">
        <f t="shared" si="2"/>
        <v>520.83999999999992</v>
      </c>
      <c r="I85" s="6"/>
    </row>
    <row r="86" spans="1:10" x14ac:dyDescent="0.25">
      <c r="A86" s="6" t="s">
        <v>104</v>
      </c>
      <c r="B86" s="6">
        <v>308100</v>
      </c>
      <c r="C86" s="6">
        <v>1</v>
      </c>
      <c r="D86" s="21">
        <v>539.69000000000005</v>
      </c>
      <c r="E86" s="21">
        <v>581.85</v>
      </c>
      <c r="F86" s="27">
        <v>593.73</v>
      </c>
      <c r="G86" s="9" t="s">
        <v>143</v>
      </c>
      <c r="H86" s="8">
        <f t="shared" si="2"/>
        <v>688.72680000000003</v>
      </c>
      <c r="I86" s="6"/>
    </row>
    <row r="87" spans="1:10" x14ac:dyDescent="0.25">
      <c r="A87" s="6" t="s">
        <v>75</v>
      </c>
      <c r="B87" s="6">
        <v>254069</v>
      </c>
      <c r="C87" s="6">
        <v>1</v>
      </c>
      <c r="D87" s="21">
        <v>780.24</v>
      </c>
      <c r="E87" s="21">
        <v>780.24</v>
      </c>
      <c r="F87" s="27">
        <v>796.18</v>
      </c>
      <c r="G87" s="9" t="s">
        <v>143</v>
      </c>
      <c r="H87" s="8">
        <f t="shared" si="2"/>
        <v>923.5687999999999</v>
      </c>
      <c r="I87" s="6"/>
    </row>
    <row r="88" spans="1:10" x14ac:dyDescent="0.25">
      <c r="A88" s="6" t="s">
        <v>80</v>
      </c>
      <c r="B88" s="6">
        <v>175298</v>
      </c>
      <c r="C88" s="6">
        <v>1</v>
      </c>
      <c r="D88" s="21">
        <v>969.92</v>
      </c>
      <c r="E88" s="21">
        <v>969.92</v>
      </c>
      <c r="F88" s="27">
        <v>989.67</v>
      </c>
      <c r="G88" s="9" t="s">
        <v>143</v>
      </c>
      <c r="H88" s="8">
        <f t="shared" si="2"/>
        <v>1148.0171999999998</v>
      </c>
      <c r="I88" s="6"/>
    </row>
    <row r="89" spans="1:10" x14ac:dyDescent="0.25">
      <c r="A89" s="6" t="s">
        <v>71</v>
      </c>
      <c r="B89" s="6">
        <v>146286</v>
      </c>
      <c r="C89" s="6">
        <v>1</v>
      </c>
      <c r="D89" s="21">
        <v>1149.96</v>
      </c>
      <c r="E89" s="21">
        <v>1149.96</v>
      </c>
      <c r="F89" s="27">
        <v>1173.44</v>
      </c>
      <c r="G89" s="9" t="s">
        <v>143</v>
      </c>
      <c r="H89" s="8">
        <f t="shared" si="2"/>
        <v>1361.1904</v>
      </c>
      <c r="I89" s="6"/>
    </row>
    <row r="90" spans="1:10" x14ac:dyDescent="0.25">
      <c r="A90" s="6" t="s">
        <v>63</v>
      </c>
      <c r="B90" s="6">
        <v>686008</v>
      </c>
      <c r="C90" s="6">
        <v>1</v>
      </c>
      <c r="D90" s="21">
        <v>1175.47</v>
      </c>
      <c r="E90" s="21">
        <v>1175.47</v>
      </c>
      <c r="F90" s="27">
        <v>1199.47</v>
      </c>
      <c r="G90" s="9" t="s">
        <v>143</v>
      </c>
      <c r="H90" s="8">
        <f t="shared" si="2"/>
        <v>1391.3851999999999</v>
      </c>
      <c r="I90" s="6">
        <v>11467</v>
      </c>
      <c r="J90" s="5" t="s">
        <v>218</v>
      </c>
    </row>
    <row r="91" spans="1:10" x14ac:dyDescent="0.25">
      <c r="A91" s="6" t="s">
        <v>49</v>
      </c>
      <c r="B91" s="6">
        <v>303815</v>
      </c>
      <c r="C91" s="6">
        <v>1</v>
      </c>
      <c r="D91" s="21">
        <v>180.89</v>
      </c>
      <c r="E91" s="21">
        <v>180.89</v>
      </c>
      <c r="F91" s="27">
        <v>184</v>
      </c>
      <c r="G91" s="9" t="s">
        <v>148</v>
      </c>
      <c r="H91" s="8">
        <f t="shared" si="2"/>
        <v>213.44</v>
      </c>
      <c r="I91" s="6"/>
    </row>
    <row r="92" spans="1:10" x14ac:dyDescent="0.25">
      <c r="A92" s="6" t="s">
        <v>50</v>
      </c>
      <c r="B92" s="6">
        <v>660817</v>
      </c>
      <c r="C92" s="6">
        <v>1</v>
      </c>
      <c r="D92" s="21">
        <v>281.25</v>
      </c>
      <c r="E92" s="21">
        <v>281.25</v>
      </c>
      <c r="F92" s="27">
        <v>286.08</v>
      </c>
      <c r="G92" s="9" t="s">
        <v>168</v>
      </c>
      <c r="H92" s="8">
        <f t="shared" si="2"/>
        <v>331.85279999999995</v>
      </c>
      <c r="I92" s="6"/>
    </row>
    <row r="93" spans="1:10" x14ac:dyDescent="0.25">
      <c r="A93" s="6" t="s">
        <v>48</v>
      </c>
      <c r="B93" s="6">
        <v>709407</v>
      </c>
      <c r="C93" s="6">
        <v>1</v>
      </c>
      <c r="D93" s="21">
        <v>311.64999999999998</v>
      </c>
      <c r="E93" s="21">
        <v>311.64999999999998</v>
      </c>
      <c r="F93" s="27">
        <v>317</v>
      </c>
      <c r="G93" s="9" t="s">
        <v>168</v>
      </c>
      <c r="H93" s="8">
        <f t="shared" si="2"/>
        <v>367.71999999999997</v>
      </c>
      <c r="I93" s="6">
        <v>913</v>
      </c>
      <c r="J93" s="5" t="s">
        <v>224</v>
      </c>
    </row>
    <row r="94" spans="1:10" x14ac:dyDescent="0.25">
      <c r="A94" s="6" t="s">
        <v>131</v>
      </c>
      <c r="B94" s="6">
        <v>221856</v>
      </c>
      <c r="C94" s="6">
        <v>1</v>
      </c>
      <c r="D94" s="21">
        <v>236.74</v>
      </c>
      <c r="E94" s="21">
        <v>236.74</v>
      </c>
      <c r="F94" s="27">
        <v>241</v>
      </c>
      <c r="G94" s="9" t="s">
        <v>158</v>
      </c>
      <c r="H94" s="8">
        <f t="shared" si="2"/>
        <v>279.56</v>
      </c>
      <c r="I94" s="6"/>
    </row>
    <row r="95" spans="1:10" x14ac:dyDescent="0.25">
      <c r="A95" s="6" t="s">
        <v>130</v>
      </c>
      <c r="B95" s="6">
        <v>87350</v>
      </c>
      <c r="C95" s="6">
        <v>1</v>
      </c>
      <c r="D95" s="21">
        <v>262.49</v>
      </c>
      <c r="E95" s="21">
        <v>262.49</v>
      </c>
      <c r="F95" s="27">
        <v>267</v>
      </c>
      <c r="G95" s="9" t="s">
        <v>158</v>
      </c>
      <c r="H95" s="8">
        <f t="shared" si="2"/>
        <v>309.71999999999997</v>
      </c>
      <c r="I95" s="6">
        <v>600</v>
      </c>
      <c r="J95" s="5" t="s">
        <v>227</v>
      </c>
    </row>
    <row r="96" spans="1:10" x14ac:dyDescent="0.25">
      <c r="A96" s="6" t="s">
        <v>84</v>
      </c>
      <c r="B96" s="6">
        <v>172026</v>
      </c>
      <c r="C96" s="6">
        <v>2</v>
      </c>
      <c r="D96" s="21">
        <v>124.1</v>
      </c>
      <c r="E96" s="21">
        <v>248.2</v>
      </c>
      <c r="F96" s="27">
        <f>136.53*2</f>
        <v>273.06</v>
      </c>
      <c r="G96" s="9" t="s">
        <v>167</v>
      </c>
      <c r="H96" s="8">
        <f t="shared" si="2"/>
        <v>316.74959999999999</v>
      </c>
      <c r="I96" s="6"/>
    </row>
    <row r="97" spans="1:11" x14ac:dyDescent="0.25">
      <c r="A97" s="6" t="s">
        <v>100</v>
      </c>
      <c r="B97" s="6">
        <v>291803</v>
      </c>
      <c r="C97" s="6">
        <v>1</v>
      </c>
      <c r="D97" s="21">
        <v>270.88</v>
      </c>
      <c r="E97" s="21">
        <v>270.88</v>
      </c>
      <c r="F97" s="27">
        <v>298</v>
      </c>
      <c r="G97" s="9" t="s">
        <v>167</v>
      </c>
      <c r="H97" s="8">
        <f t="shared" si="2"/>
        <v>345.67999999999995</v>
      </c>
      <c r="I97" s="6"/>
    </row>
    <row r="98" spans="1:11" x14ac:dyDescent="0.25">
      <c r="A98" s="6" t="s">
        <v>47</v>
      </c>
      <c r="B98" s="6">
        <v>728756</v>
      </c>
      <c r="C98" s="6">
        <v>1</v>
      </c>
      <c r="D98" s="21">
        <v>1069.04</v>
      </c>
      <c r="E98" s="21">
        <v>1069.04</v>
      </c>
      <c r="F98" s="27">
        <v>1091</v>
      </c>
      <c r="G98" s="9" t="s">
        <v>167</v>
      </c>
      <c r="H98" s="8">
        <f t="shared" ref="H98:H111" si="3">F98*1.16</f>
        <v>1265.56</v>
      </c>
      <c r="I98" s="6"/>
    </row>
    <row r="99" spans="1:11" x14ac:dyDescent="0.25">
      <c r="A99" s="6" t="s">
        <v>92</v>
      </c>
      <c r="B99" s="6">
        <v>736322</v>
      </c>
      <c r="C99" s="6">
        <v>2</v>
      </c>
      <c r="D99" s="21">
        <v>216.41</v>
      </c>
      <c r="E99" s="21">
        <v>432.82</v>
      </c>
      <c r="F99" s="27">
        <f>238.08*2</f>
        <v>476.16</v>
      </c>
      <c r="G99" s="9" t="s">
        <v>176</v>
      </c>
      <c r="H99" s="8">
        <f t="shared" si="3"/>
        <v>552.34559999999999</v>
      </c>
      <c r="I99" s="6">
        <v>2480</v>
      </c>
      <c r="J99" s="5" t="s">
        <v>217</v>
      </c>
    </row>
    <row r="100" spans="1:11" x14ac:dyDescent="0.25">
      <c r="A100" s="6" t="s">
        <v>115</v>
      </c>
      <c r="B100" s="6">
        <v>757697</v>
      </c>
      <c r="C100" s="6">
        <v>1</v>
      </c>
      <c r="D100" s="21">
        <v>1309.1099999999999</v>
      </c>
      <c r="E100" s="21">
        <v>1309.1099999999999</v>
      </c>
      <c r="F100" s="27">
        <v>1335.84</v>
      </c>
      <c r="G100" s="9" t="s">
        <v>163</v>
      </c>
      <c r="H100" s="8">
        <f t="shared" si="3"/>
        <v>1549.5743999999997</v>
      </c>
      <c r="I100" s="6">
        <v>1550</v>
      </c>
      <c r="J100" s="5" t="s">
        <v>209</v>
      </c>
      <c r="K100" s="5" t="s">
        <v>210</v>
      </c>
    </row>
    <row r="101" spans="1:11" x14ac:dyDescent="0.25">
      <c r="A101" s="6" t="s">
        <v>82</v>
      </c>
      <c r="B101" s="6">
        <v>292050</v>
      </c>
      <c r="C101" s="6">
        <v>1</v>
      </c>
      <c r="D101" s="21">
        <v>780.24</v>
      </c>
      <c r="E101" s="21">
        <v>780.24</v>
      </c>
      <c r="F101" s="27">
        <v>796.18</v>
      </c>
      <c r="G101" s="9" t="s">
        <v>165</v>
      </c>
      <c r="H101" s="8">
        <f t="shared" si="3"/>
        <v>923.5687999999999</v>
      </c>
      <c r="I101" s="6">
        <v>924</v>
      </c>
    </row>
    <row r="102" spans="1:11" x14ac:dyDescent="0.25">
      <c r="A102" s="6" t="s">
        <v>89</v>
      </c>
      <c r="B102" s="6">
        <v>684955</v>
      </c>
      <c r="C102" s="6">
        <v>1</v>
      </c>
      <c r="D102" s="21">
        <v>97.47</v>
      </c>
      <c r="E102" s="21">
        <v>97.47</v>
      </c>
      <c r="F102" s="27">
        <v>99.47</v>
      </c>
      <c r="G102" s="11" t="s">
        <v>144</v>
      </c>
      <c r="H102" s="8">
        <f t="shared" si="3"/>
        <v>115.3852</v>
      </c>
      <c r="I102" s="6"/>
    </row>
    <row r="103" spans="1:11" x14ac:dyDescent="0.25">
      <c r="A103" s="6" t="s">
        <v>85</v>
      </c>
      <c r="B103" s="6">
        <v>684387</v>
      </c>
      <c r="C103" s="6">
        <v>1</v>
      </c>
      <c r="D103" s="21">
        <v>115.82</v>
      </c>
      <c r="E103" s="21">
        <v>115.82</v>
      </c>
      <c r="F103" s="27">
        <v>118.19</v>
      </c>
      <c r="G103" s="9" t="s">
        <v>144</v>
      </c>
      <c r="H103" s="8">
        <f t="shared" si="3"/>
        <v>137.10039999999998</v>
      </c>
      <c r="I103" s="6"/>
    </row>
    <row r="104" spans="1:11" x14ac:dyDescent="0.25">
      <c r="A104" s="6" t="s">
        <v>86</v>
      </c>
      <c r="B104" s="6">
        <v>684558</v>
      </c>
      <c r="C104" s="6">
        <v>1</v>
      </c>
      <c r="D104" s="21">
        <v>155.43</v>
      </c>
      <c r="E104" s="21">
        <v>155.43</v>
      </c>
      <c r="F104" s="27">
        <v>158.61000000000001</v>
      </c>
      <c r="G104" s="9" t="s">
        <v>144</v>
      </c>
      <c r="H104" s="8">
        <f t="shared" si="3"/>
        <v>183.98760000000001</v>
      </c>
      <c r="I104" s="6"/>
    </row>
    <row r="105" spans="1:11" x14ac:dyDescent="0.25">
      <c r="A105" s="6" t="s">
        <v>90</v>
      </c>
      <c r="B105" s="6">
        <v>685042</v>
      </c>
      <c r="C105" s="6">
        <v>1</v>
      </c>
      <c r="D105" s="21">
        <v>232.19</v>
      </c>
      <c r="E105" s="21">
        <v>232.19</v>
      </c>
      <c r="F105" s="27">
        <v>236.94</v>
      </c>
      <c r="G105" s="9" t="s">
        <v>144</v>
      </c>
      <c r="H105" s="8">
        <f t="shared" si="3"/>
        <v>274.85039999999998</v>
      </c>
      <c r="I105" s="6"/>
    </row>
    <row r="106" spans="1:11" x14ac:dyDescent="0.25">
      <c r="A106" s="6" t="s">
        <v>62</v>
      </c>
      <c r="B106" s="6">
        <v>232341</v>
      </c>
      <c r="C106" s="6">
        <v>1</v>
      </c>
      <c r="D106" s="21">
        <v>238.84</v>
      </c>
      <c r="E106" s="21">
        <v>238.84</v>
      </c>
      <c r="F106" s="27">
        <v>243.72</v>
      </c>
      <c r="G106" s="9" t="s">
        <v>144</v>
      </c>
      <c r="H106" s="8">
        <f t="shared" si="3"/>
        <v>282.71519999999998</v>
      </c>
      <c r="I106" s="6"/>
    </row>
    <row r="107" spans="1:11" x14ac:dyDescent="0.25">
      <c r="A107" s="6" t="s">
        <v>60</v>
      </c>
      <c r="B107" s="6">
        <v>145865</v>
      </c>
      <c r="C107" s="6">
        <v>1</v>
      </c>
      <c r="D107" s="21">
        <v>242.76</v>
      </c>
      <c r="E107" s="21">
        <v>242.76</v>
      </c>
      <c r="F107" s="27">
        <v>247.72</v>
      </c>
      <c r="G107" s="9" t="s">
        <v>144</v>
      </c>
      <c r="H107" s="8">
        <f t="shared" si="3"/>
        <v>287.35519999999997</v>
      </c>
      <c r="I107" s="6"/>
    </row>
    <row r="108" spans="1:11" x14ac:dyDescent="0.25">
      <c r="A108" s="6" t="s">
        <v>69</v>
      </c>
      <c r="B108" s="6">
        <v>307738</v>
      </c>
      <c r="C108" s="6">
        <v>1</v>
      </c>
      <c r="D108" s="21">
        <v>354.31</v>
      </c>
      <c r="E108" s="21">
        <v>354.31</v>
      </c>
      <c r="F108" s="27">
        <v>289.7</v>
      </c>
      <c r="G108" s="6" t="s">
        <v>144</v>
      </c>
      <c r="H108" s="8">
        <f t="shared" si="3"/>
        <v>336.05199999999996</v>
      </c>
      <c r="I108" s="6"/>
    </row>
    <row r="109" spans="1:11" x14ac:dyDescent="0.25">
      <c r="A109" s="6" t="s">
        <v>77</v>
      </c>
      <c r="B109" s="6">
        <v>308015</v>
      </c>
      <c r="C109" s="6">
        <v>1</v>
      </c>
      <c r="D109" s="21">
        <v>290.79000000000002</v>
      </c>
      <c r="E109" s="21">
        <v>290.79000000000002</v>
      </c>
      <c r="F109" s="27">
        <v>296.73</v>
      </c>
      <c r="G109" s="6" t="s">
        <v>144</v>
      </c>
      <c r="H109" s="8">
        <f t="shared" si="3"/>
        <v>344.20679999999999</v>
      </c>
      <c r="I109" s="6"/>
    </row>
    <row r="110" spans="1:11" x14ac:dyDescent="0.25">
      <c r="A110" s="6" t="s">
        <v>58</v>
      </c>
      <c r="B110" s="6">
        <v>218512</v>
      </c>
      <c r="C110" s="6">
        <v>1</v>
      </c>
      <c r="D110" s="21">
        <v>386.01</v>
      </c>
      <c r="E110" s="21">
        <v>386.01</v>
      </c>
      <c r="F110" s="27">
        <v>393.9</v>
      </c>
      <c r="G110" s="9" t="s">
        <v>144</v>
      </c>
      <c r="H110" s="8">
        <f t="shared" si="3"/>
        <v>456.92399999999992</v>
      </c>
      <c r="I110" s="6"/>
    </row>
    <row r="111" spans="1:11" x14ac:dyDescent="0.25">
      <c r="A111" s="6" t="s">
        <v>104</v>
      </c>
      <c r="B111" s="6">
        <v>308100</v>
      </c>
      <c r="C111" s="6">
        <v>1</v>
      </c>
      <c r="D111" s="21">
        <v>581.85</v>
      </c>
      <c r="E111" s="21">
        <v>581.85</v>
      </c>
      <c r="F111" s="27">
        <v>593.73</v>
      </c>
      <c r="G111" s="9" t="s">
        <v>144</v>
      </c>
      <c r="H111" s="8">
        <f t="shared" si="3"/>
        <v>688.72680000000003</v>
      </c>
      <c r="I111" s="6">
        <v>3107</v>
      </c>
    </row>
    <row r="112" spans="1:11" s="32" customFormat="1" x14ac:dyDescent="0.25">
      <c r="A112" s="21" t="s">
        <v>123</v>
      </c>
      <c r="B112" s="21">
        <v>218718</v>
      </c>
      <c r="C112" s="21">
        <v>1</v>
      </c>
      <c r="D112" s="21">
        <v>240.67</v>
      </c>
      <c r="E112" s="21">
        <v>240.67</v>
      </c>
      <c r="F112" s="31">
        <v>245</v>
      </c>
      <c r="G112" s="21" t="s">
        <v>142</v>
      </c>
      <c r="H112" s="19"/>
      <c r="I112" s="13"/>
    </row>
    <row r="113" spans="1:9" s="32" customFormat="1" x14ac:dyDescent="0.25">
      <c r="A113" s="21" t="s">
        <v>124</v>
      </c>
      <c r="B113" s="21">
        <v>218720</v>
      </c>
      <c r="C113" s="21">
        <v>1</v>
      </c>
      <c r="D113" s="21">
        <v>240.67</v>
      </c>
      <c r="E113" s="21">
        <v>240.67</v>
      </c>
      <c r="F113" s="31">
        <v>245</v>
      </c>
      <c r="G113" s="21" t="s">
        <v>142</v>
      </c>
      <c r="H113" s="19"/>
      <c r="I113" s="13"/>
    </row>
    <row r="114" spans="1:9" s="32" customFormat="1" x14ac:dyDescent="0.25">
      <c r="A114" s="21" t="s">
        <v>105</v>
      </c>
      <c r="B114" s="21">
        <v>308100</v>
      </c>
      <c r="C114" s="21">
        <v>1</v>
      </c>
      <c r="D114" s="21">
        <v>581.85</v>
      </c>
      <c r="E114" s="21">
        <v>581.85</v>
      </c>
      <c r="F114" s="31">
        <v>593.73</v>
      </c>
      <c r="G114" s="21" t="s">
        <v>142</v>
      </c>
      <c r="H114" s="19"/>
      <c r="I114" s="13"/>
    </row>
    <row r="115" spans="1:9" s="32" customFormat="1" x14ac:dyDescent="0.25">
      <c r="A115" s="21" t="s">
        <v>65</v>
      </c>
      <c r="B115" s="21">
        <v>292196</v>
      </c>
      <c r="C115" s="21">
        <v>1</v>
      </c>
      <c r="D115" s="21">
        <v>817.55</v>
      </c>
      <c r="E115" s="21">
        <v>817.55</v>
      </c>
      <c r="F115" s="31">
        <v>834.24</v>
      </c>
      <c r="G115" s="21" t="s">
        <v>142</v>
      </c>
      <c r="H115" s="19"/>
      <c r="I115" s="13"/>
    </row>
    <row r="116" spans="1:9" x14ac:dyDescent="0.25">
      <c r="A116" s="6" t="s">
        <v>250</v>
      </c>
      <c r="B116" s="6">
        <v>684719</v>
      </c>
      <c r="C116" s="6">
        <v>1</v>
      </c>
      <c r="D116" s="21">
        <v>117.37</v>
      </c>
      <c r="E116" s="21">
        <v>117.37</v>
      </c>
      <c r="F116" s="27">
        <v>119.77</v>
      </c>
      <c r="G116" s="6" t="s">
        <v>154</v>
      </c>
      <c r="H116" s="8">
        <f t="shared" ref="H116:H146" si="4">F116*1.16</f>
        <v>138.9332</v>
      </c>
      <c r="I116" s="6"/>
    </row>
    <row r="117" spans="1:9" x14ac:dyDescent="0.25">
      <c r="A117" s="6" t="s">
        <v>246</v>
      </c>
      <c r="B117" s="6">
        <v>684411</v>
      </c>
      <c r="C117" s="6">
        <v>1</v>
      </c>
      <c r="D117" s="21">
        <v>135.27000000000001</v>
      </c>
      <c r="E117" s="21">
        <v>135.27000000000001</v>
      </c>
      <c r="F117" s="27">
        <v>138.04</v>
      </c>
      <c r="G117" s="33" t="s">
        <v>267</v>
      </c>
      <c r="H117" s="8">
        <f t="shared" si="4"/>
        <v>160.12639999999999</v>
      </c>
      <c r="I117" s="6">
        <v>299</v>
      </c>
    </row>
    <row r="118" spans="1:9" x14ac:dyDescent="0.25">
      <c r="A118" s="6" t="s">
        <v>249</v>
      </c>
      <c r="B118" s="6">
        <v>307721</v>
      </c>
      <c r="C118" s="6">
        <v>1</v>
      </c>
      <c r="D118" s="21">
        <v>293.7</v>
      </c>
      <c r="E118" s="21">
        <v>293.7</v>
      </c>
      <c r="F118" s="27">
        <v>299.7</v>
      </c>
      <c r="G118" s="15" t="s">
        <v>183</v>
      </c>
      <c r="H118" s="8">
        <f t="shared" si="4"/>
        <v>347.65199999999999</v>
      </c>
      <c r="I118" s="6"/>
    </row>
    <row r="119" spans="1:9" x14ac:dyDescent="0.25">
      <c r="A119" s="6" t="s">
        <v>241</v>
      </c>
      <c r="B119" s="6">
        <v>174696</v>
      </c>
      <c r="C119" s="6">
        <v>1</v>
      </c>
      <c r="D119" s="21">
        <v>581.79</v>
      </c>
      <c r="E119" s="21">
        <v>581.79</v>
      </c>
      <c r="F119" s="27">
        <v>593.66999999999996</v>
      </c>
      <c r="G119" s="6" t="s">
        <v>264</v>
      </c>
      <c r="H119" s="8">
        <f t="shared" si="4"/>
        <v>688.65719999999988</v>
      </c>
      <c r="I119" s="6"/>
    </row>
    <row r="120" spans="1:9" x14ac:dyDescent="0.25">
      <c r="A120" s="6" t="s">
        <v>242</v>
      </c>
      <c r="B120" s="6">
        <v>308035</v>
      </c>
      <c r="C120" s="6">
        <v>1</v>
      </c>
      <c r="D120" s="21">
        <v>387.75</v>
      </c>
      <c r="E120" s="21">
        <v>387.75</v>
      </c>
      <c r="F120" s="27">
        <v>395.67</v>
      </c>
      <c r="G120" s="6" t="s">
        <v>264</v>
      </c>
      <c r="H120" s="8">
        <f t="shared" si="4"/>
        <v>458.97719999999998</v>
      </c>
      <c r="I120" s="6">
        <v>1495</v>
      </c>
    </row>
    <row r="121" spans="1:9" x14ac:dyDescent="0.25">
      <c r="A121" s="6" t="s">
        <v>240</v>
      </c>
      <c r="B121" s="6">
        <v>161462</v>
      </c>
      <c r="C121" s="6">
        <v>1</v>
      </c>
      <c r="D121" s="21">
        <v>488.06</v>
      </c>
      <c r="E121" s="21">
        <v>488.06</v>
      </c>
      <c r="F121" s="27">
        <v>498.03</v>
      </c>
      <c r="G121" s="6" t="s">
        <v>147</v>
      </c>
      <c r="H121" s="8">
        <f t="shared" si="4"/>
        <v>577.71479999999997</v>
      </c>
      <c r="I121" s="6"/>
    </row>
    <row r="122" spans="1:9" x14ac:dyDescent="0.25">
      <c r="A122" s="6" t="s">
        <v>243</v>
      </c>
      <c r="B122" s="6">
        <v>292202</v>
      </c>
      <c r="C122" s="6">
        <v>1</v>
      </c>
      <c r="D122" s="21">
        <v>878.28</v>
      </c>
      <c r="E122" s="21">
        <v>878.28</v>
      </c>
      <c r="F122" s="27">
        <v>896.21</v>
      </c>
      <c r="G122" s="6" t="s">
        <v>147</v>
      </c>
      <c r="H122" s="8">
        <f t="shared" si="4"/>
        <v>1039.6035999999999</v>
      </c>
      <c r="I122" s="6"/>
    </row>
    <row r="123" spans="1:9" x14ac:dyDescent="0.25">
      <c r="A123" s="6" t="s">
        <v>245</v>
      </c>
      <c r="B123" s="6">
        <v>307698</v>
      </c>
      <c r="C123" s="6">
        <v>1</v>
      </c>
      <c r="D123" s="21">
        <v>193.68</v>
      </c>
      <c r="E123" s="21">
        <v>193.68</v>
      </c>
      <c r="F123" s="27">
        <v>197.64</v>
      </c>
      <c r="G123" s="6" t="s">
        <v>147</v>
      </c>
      <c r="H123" s="8">
        <f t="shared" si="4"/>
        <v>229.26239999999996</v>
      </c>
      <c r="I123" s="6"/>
    </row>
    <row r="124" spans="1:9" x14ac:dyDescent="0.25">
      <c r="A124" s="6" t="s">
        <v>252</v>
      </c>
      <c r="B124" s="6">
        <v>684478</v>
      </c>
      <c r="C124" s="6">
        <v>1</v>
      </c>
      <c r="D124" s="21">
        <v>154.94999999999999</v>
      </c>
      <c r="E124" s="21">
        <v>154.94999999999999</v>
      </c>
      <c r="F124" s="27">
        <v>158.12</v>
      </c>
      <c r="G124" s="33" t="s">
        <v>147</v>
      </c>
      <c r="H124" s="8">
        <f t="shared" si="4"/>
        <v>183.41919999999999</v>
      </c>
      <c r="I124" s="6"/>
    </row>
    <row r="125" spans="1:9" x14ac:dyDescent="0.25">
      <c r="A125" s="6" t="s">
        <v>247</v>
      </c>
      <c r="B125" s="6">
        <v>684411</v>
      </c>
      <c r="C125" s="6">
        <v>1</v>
      </c>
      <c r="D125" s="21">
        <v>135.27000000000001</v>
      </c>
      <c r="E125" s="21">
        <v>135.27000000000001</v>
      </c>
      <c r="F125" s="27">
        <v>138.04</v>
      </c>
      <c r="G125" s="33" t="s">
        <v>147</v>
      </c>
      <c r="H125" s="8">
        <f t="shared" si="4"/>
        <v>160.12639999999999</v>
      </c>
      <c r="I125" s="6">
        <v>2190</v>
      </c>
    </row>
    <row r="126" spans="1:9" x14ac:dyDescent="0.25">
      <c r="A126" s="6" t="s">
        <v>239</v>
      </c>
      <c r="B126" s="6">
        <v>763302</v>
      </c>
      <c r="C126" s="6">
        <v>1</v>
      </c>
      <c r="D126" s="21">
        <v>5674.16</v>
      </c>
      <c r="E126" s="21">
        <v>5674.16</v>
      </c>
      <c r="F126" s="27">
        <v>5790</v>
      </c>
      <c r="G126" s="15" t="s">
        <v>175</v>
      </c>
      <c r="H126" s="8">
        <f t="shared" si="4"/>
        <v>6716.4</v>
      </c>
      <c r="I126" s="6"/>
    </row>
    <row r="127" spans="1:9" x14ac:dyDescent="0.25">
      <c r="A127" s="6" t="s">
        <v>237</v>
      </c>
      <c r="B127" s="6">
        <v>757983</v>
      </c>
      <c r="C127" s="6">
        <v>1</v>
      </c>
      <c r="D127" s="21">
        <v>979.01</v>
      </c>
      <c r="E127" s="21">
        <v>979.01</v>
      </c>
      <c r="F127" s="27">
        <v>999</v>
      </c>
      <c r="G127" s="6" t="s">
        <v>181</v>
      </c>
      <c r="H127" s="8">
        <f t="shared" si="4"/>
        <v>1158.8399999999999</v>
      </c>
      <c r="I127" s="6">
        <v>7875</v>
      </c>
    </row>
    <row r="128" spans="1:9" x14ac:dyDescent="0.25">
      <c r="A128" s="6" t="s">
        <v>263</v>
      </c>
      <c r="B128" s="6">
        <v>759297</v>
      </c>
      <c r="C128" s="6">
        <v>1</v>
      </c>
      <c r="D128" s="21">
        <v>2273.58</v>
      </c>
      <c r="E128" s="21">
        <v>2273.58</v>
      </c>
      <c r="F128" s="27">
        <v>2320</v>
      </c>
      <c r="G128" s="15" t="s">
        <v>269</v>
      </c>
      <c r="H128" s="8">
        <f t="shared" si="4"/>
        <v>2691.2</v>
      </c>
      <c r="I128" s="6">
        <v>2691</v>
      </c>
    </row>
    <row r="129" spans="1:9" x14ac:dyDescent="0.25">
      <c r="A129" s="6" t="s">
        <v>235</v>
      </c>
      <c r="B129" s="6">
        <v>746606</v>
      </c>
      <c r="C129" s="6">
        <v>1</v>
      </c>
      <c r="D129" s="21">
        <v>1635.39</v>
      </c>
      <c r="E129" s="21">
        <v>1635.39</v>
      </c>
      <c r="F129" s="27">
        <v>1665.5</v>
      </c>
      <c r="G129" s="6" t="s">
        <v>143</v>
      </c>
      <c r="H129" s="8">
        <f t="shared" si="4"/>
        <v>1931.9799999999998</v>
      </c>
      <c r="I129" s="6"/>
    </row>
    <row r="130" spans="1:9" x14ac:dyDescent="0.25">
      <c r="A130" s="6" t="s">
        <v>236</v>
      </c>
      <c r="B130" s="6">
        <v>763627</v>
      </c>
      <c r="C130" s="6">
        <v>1</v>
      </c>
      <c r="D130" s="21">
        <v>2136.59</v>
      </c>
      <c r="E130" s="21">
        <v>2136.59</v>
      </c>
      <c r="F130" s="27">
        <v>2176.0500000000002</v>
      </c>
      <c r="G130" s="6" t="s">
        <v>143</v>
      </c>
      <c r="H130" s="8">
        <f t="shared" si="4"/>
        <v>2524.2179999999998</v>
      </c>
      <c r="I130" s="6">
        <v>4456</v>
      </c>
    </row>
    <row r="131" spans="1:9" x14ac:dyDescent="0.25">
      <c r="A131" s="6" t="s">
        <v>233</v>
      </c>
      <c r="B131" s="6">
        <v>259661</v>
      </c>
      <c r="C131" s="6">
        <v>1</v>
      </c>
      <c r="D131" s="21">
        <v>564.57000000000005</v>
      </c>
      <c r="E131" s="21">
        <v>564.57000000000005</v>
      </c>
      <c r="F131" s="27">
        <v>575</v>
      </c>
      <c r="G131" s="6" t="s">
        <v>168</v>
      </c>
      <c r="H131" s="8">
        <f t="shared" si="4"/>
        <v>667</v>
      </c>
      <c r="I131" s="6">
        <v>667</v>
      </c>
    </row>
    <row r="132" spans="1:9" x14ac:dyDescent="0.25">
      <c r="A132" s="6" t="s">
        <v>234</v>
      </c>
      <c r="B132" s="6">
        <v>694951</v>
      </c>
      <c r="C132" s="6">
        <v>1</v>
      </c>
      <c r="D132" s="21">
        <v>1082.01</v>
      </c>
      <c r="E132" s="21">
        <v>1082.01</v>
      </c>
      <c r="F132" s="27">
        <v>1102</v>
      </c>
      <c r="G132" s="6" t="s">
        <v>167</v>
      </c>
      <c r="H132" s="8">
        <f t="shared" si="4"/>
        <v>1278.32</v>
      </c>
      <c r="I132" s="6">
        <v>1278</v>
      </c>
    </row>
    <row r="133" spans="1:9" x14ac:dyDescent="0.25">
      <c r="A133" s="6" t="s">
        <v>258</v>
      </c>
      <c r="B133" s="6">
        <v>752277</v>
      </c>
      <c r="C133" s="6">
        <v>1</v>
      </c>
      <c r="D133" s="21">
        <v>270.47000000000003</v>
      </c>
      <c r="E133" s="21">
        <v>270.47000000000003</v>
      </c>
      <c r="F133" s="27">
        <v>276</v>
      </c>
      <c r="G133" s="6" t="s">
        <v>268</v>
      </c>
      <c r="H133" s="8">
        <f t="shared" si="4"/>
        <v>320.15999999999997</v>
      </c>
      <c r="I133" s="6"/>
    </row>
    <row r="134" spans="1:9" x14ac:dyDescent="0.25">
      <c r="A134" s="6" t="s">
        <v>261</v>
      </c>
      <c r="B134" s="6">
        <v>753712</v>
      </c>
      <c r="C134" s="6">
        <v>1</v>
      </c>
      <c r="D134" s="21">
        <v>321.04000000000002</v>
      </c>
      <c r="E134" s="21">
        <v>321.04000000000002</v>
      </c>
      <c r="F134" s="27">
        <v>327.60000000000002</v>
      </c>
      <c r="G134" s="6" t="s">
        <v>268</v>
      </c>
      <c r="H134" s="8">
        <f t="shared" si="4"/>
        <v>380.01600000000002</v>
      </c>
      <c r="I134" s="6"/>
    </row>
    <row r="135" spans="1:9" x14ac:dyDescent="0.25">
      <c r="A135" s="6" t="s">
        <v>254</v>
      </c>
      <c r="B135" s="6">
        <v>758167</v>
      </c>
      <c r="C135" s="6">
        <v>1</v>
      </c>
      <c r="D135" s="21">
        <v>1038.6300000000001</v>
      </c>
      <c r="E135" s="21">
        <v>1038.6300000000001</v>
      </c>
      <c r="F135" s="27">
        <v>1059.8399999999999</v>
      </c>
      <c r="G135" s="6" t="s">
        <v>268</v>
      </c>
      <c r="H135" s="8">
        <f t="shared" si="4"/>
        <v>1229.4143999999999</v>
      </c>
      <c r="I135" s="6"/>
    </row>
    <row r="136" spans="1:9" x14ac:dyDescent="0.25">
      <c r="A136" s="6" t="s">
        <v>259</v>
      </c>
      <c r="B136" s="6">
        <v>305065</v>
      </c>
      <c r="C136" s="6">
        <v>1</v>
      </c>
      <c r="D136" s="21">
        <v>139.91</v>
      </c>
      <c r="E136" s="21">
        <v>139.91</v>
      </c>
      <c r="F136" s="27">
        <v>142.6</v>
      </c>
      <c r="G136" s="6" t="s">
        <v>265</v>
      </c>
      <c r="H136" s="8">
        <f t="shared" si="4"/>
        <v>165.41599999999997</v>
      </c>
      <c r="I136" s="6"/>
    </row>
    <row r="137" spans="1:9" x14ac:dyDescent="0.25">
      <c r="A137" s="6" t="s">
        <v>255</v>
      </c>
      <c r="B137" s="6">
        <v>751395</v>
      </c>
      <c r="C137" s="6">
        <v>1</v>
      </c>
      <c r="D137" s="21">
        <v>2450.65</v>
      </c>
      <c r="E137" s="21">
        <v>2450.65</v>
      </c>
      <c r="F137" s="27">
        <v>2500.6799999999998</v>
      </c>
      <c r="G137" s="6" t="s">
        <v>265</v>
      </c>
      <c r="H137" s="8">
        <f t="shared" si="4"/>
        <v>2900.7887999999998</v>
      </c>
      <c r="I137" s="6"/>
    </row>
    <row r="138" spans="1:9" x14ac:dyDescent="0.25">
      <c r="A138" s="6" t="s">
        <v>262</v>
      </c>
      <c r="B138" s="6">
        <v>758164</v>
      </c>
      <c r="C138" s="6">
        <v>1</v>
      </c>
      <c r="D138" s="21">
        <v>1298.29</v>
      </c>
      <c r="E138" s="21">
        <v>1298.29</v>
      </c>
      <c r="F138" s="27">
        <v>1324.8</v>
      </c>
      <c r="G138" s="6" t="s">
        <v>265</v>
      </c>
      <c r="H138" s="8">
        <f t="shared" si="4"/>
        <v>1536.7679999999998</v>
      </c>
      <c r="I138" s="6"/>
    </row>
    <row r="139" spans="1:9" x14ac:dyDescent="0.25">
      <c r="A139" s="6" t="s">
        <v>256</v>
      </c>
      <c r="B139" s="6">
        <v>758166</v>
      </c>
      <c r="C139" s="6">
        <v>1</v>
      </c>
      <c r="D139" s="21">
        <v>1080.8499999999999</v>
      </c>
      <c r="E139" s="21">
        <v>1080.8499999999999</v>
      </c>
      <c r="F139" s="27">
        <v>1109.92</v>
      </c>
      <c r="G139" s="6" t="s">
        <v>265</v>
      </c>
      <c r="H139" s="8">
        <f t="shared" si="4"/>
        <v>1287.5072</v>
      </c>
      <c r="I139" s="6"/>
    </row>
    <row r="140" spans="1:9" x14ac:dyDescent="0.25">
      <c r="A140" s="6" t="s">
        <v>260</v>
      </c>
      <c r="B140" s="6">
        <v>758170</v>
      </c>
      <c r="C140" s="6">
        <v>1</v>
      </c>
      <c r="D140" s="21">
        <v>973.72</v>
      </c>
      <c r="E140" s="21">
        <v>973.72</v>
      </c>
      <c r="F140" s="27">
        <v>993.6</v>
      </c>
      <c r="G140" s="6" t="s">
        <v>265</v>
      </c>
      <c r="H140" s="8">
        <f t="shared" si="4"/>
        <v>1152.576</v>
      </c>
      <c r="I140" s="6"/>
    </row>
    <row r="141" spans="1:9" x14ac:dyDescent="0.25">
      <c r="A141" s="6" t="s">
        <v>257</v>
      </c>
      <c r="B141" s="6">
        <v>761604</v>
      </c>
      <c r="C141" s="6">
        <v>1</v>
      </c>
      <c r="D141" s="21">
        <v>778.97</v>
      </c>
      <c r="E141" s="21">
        <v>778.97</v>
      </c>
      <c r="F141" s="27">
        <v>794.88</v>
      </c>
      <c r="G141" s="6" t="s">
        <v>265</v>
      </c>
      <c r="H141" s="8">
        <f t="shared" si="4"/>
        <v>922.06079999999997</v>
      </c>
      <c r="I141" s="6">
        <v>9895</v>
      </c>
    </row>
    <row r="142" spans="1:9" x14ac:dyDescent="0.25">
      <c r="A142" s="6" t="s">
        <v>238</v>
      </c>
      <c r="B142" s="6">
        <v>696202</v>
      </c>
      <c r="C142" s="6">
        <v>1</v>
      </c>
      <c r="D142" s="21">
        <v>1376.89</v>
      </c>
      <c r="E142" s="21">
        <v>1376.89</v>
      </c>
      <c r="F142" s="27">
        <v>1405</v>
      </c>
      <c r="G142" s="6" t="s">
        <v>165</v>
      </c>
      <c r="H142" s="8">
        <f t="shared" si="4"/>
        <v>1629.8</v>
      </c>
      <c r="I142" s="6">
        <v>1630</v>
      </c>
    </row>
    <row r="143" spans="1:9" x14ac:dyDescent="0.25">
      <c r="A143" s="6" t="s">
        <v>248</v>
      </c>
      <c r="B143" s="6">
        <v>174775</v>
      </c>
      <c r="C143" s="6">
        <v>1</v>
      </c>
      <c r="D143" s="21">
        <v>290.73</v>
      </c>
      <c r="E143" s="21">
        <v>290.73</v>
      </c>
      <c r="F143" s="27">
        <v>296.67</v>
      </c>
      <c r="G143" s="33" t="s">
        <v>144</v>
      </c>
      <c r="H143" s="8">
        <f t="shared" si="4"/>
        <v>344.13720000000001</v>
      </c>
      <c r="I143" s="6"/>
    </row>
    <row r="144" spans="1:9" x14ac:dyDescent="0.25">
      <c r="A144" s="6" t="s">
        <v>244</v>
      </c>
      <c r="B144" s="6">
        <v>307734</v>
      </c>
      <c r="C144" s="6">
        <v>1</v>
      </c>
      <c r="D144" s="21">
        <v>384.61</v>
      </c>
      <c r="E144" s="21">
        <v>384.61</v>
      </c>
      <c r="F144" s="27">
        <v>391.72</v>
      </c>
      <c r="G144" s="6" t="s">
        <v>144</v>
      </c>
      <c r="H144" s="8">
        <f t="shared" si="4"/>
        <v>454.39519999999999</v>
      </c>
      <c r="I144" s="6"/>
    </row>
    <row r="145" spans="1:9" x14ac:dyDescent="0.25">
      <c r="A145" s="6" t="s">
        <v>253</v>
      </c>
      <c r="B145" s="6">
        <v>684583</v>
      </c>
      <c r="C145" s="6">
        <v>1</v>
      </c>
      <c r="D145" s="21">
        <v>202.65</v>
      </c>
      <c r="E145" s="21">
        <v>202.65</v>
      </c>
      <c r="F145" s="27">
        <v>206.79</v>
      </c>
      <c r="G145" s="6" t="s">
        <v>144</v>
      </c>
      <c r="H145" s="8">
        <f t="shared" si="4"/>
        <v>239.87639999999996</v>
      </c>
      <c r="I145" s="6"/>
    </row>
    <row r="146" spans="1:9" x14ac:dyDescent="0.25">
      <c r="A146" s="6" t="s">
        <v>251</v>
      </c>
      <c r="B146" s="6">
        <v>685036</v>
      </c>
      <c r="C146" s="6">
        <v>1</v>
      </c>
      <c r="D146" s="21">
        <v>232.67</v>
      </c>
      <c r="E146" s="21">
        <v>232.67</v>
      </c>
      <c r="F146" s="29">
        <v>236.94</v>
      </c>
      <c r="G146" s="6" t="s">
        <v>144</v>
      </c>
      <c r="H146" s="8">
        <f t="shared" si="4"/>
        <v>274.85039999999998</v>
      </c>
      <c r="I146" s="6">
        <v>1313</v>
      </c>
    </row>
  </sheetData>
  <sortState ref="A116:K146">
    <sortCondition ref="G116:G1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K19" sqref="K19"/>
    </sheetView>
  </sheetViews>
  <sheetFormatPr defaultRowHeight="15" x14ac:dyDescent="0.25"/>
  <sheetData>
    <row r="1" spans="1:7" x14ac:dyDescent="0.25">
      <c r="A1" t="s">
        <v>3</v>
      </c>
      <c r="B1">
        <v>126314</v>
      </c>
      <c r="C1">
        <v>3</v>
      </c>
      <c r="D1">
        <v>59.5</v>
      </c>
      <c r="E1">
        <v>178.5</v>
      </c>
      <c r="F1" t="b">
        <f>B1=G1</f>
        <v>1</v>
      </c>
      <c r="G1">
        <v>126314</v>
      </c>
    </row>
    <row r="2" spans="1:7" x14ac:dyDescent="0.25">
      <c r="A2" t="s">
        <v>5</v>
      </c>
      <c r="B2">
        <v>144186</v>
      </c>
      <c r="C2">
        <v>1</v>
      </c>
      <c r="D2">
        <v>252.54</v>
      </c>
      <c r="E2">
        <v>252.54</v>
      </c>
      <c r="F2" t="b">
        <f t="shared" ref="F2:F36" si="0">B2=G2</f>
        <v>1</v>
      </c>
      <c r="G2">
        <v>144186</v>
      </c>
    </row>
    <row r="3" spans="1:7" x14ac:dyDescent="0.25">
      <c r="A3" t="s">
        <v>11</v>
      </c>
      <c r="B3">
        <v>153636</v>
      </c>
      <c r="C3">
        <v>1</v>
      </c>
      <c r="D3">
        <v>114</v>
      </c>
      <c r="E3">
        <v>114</v>
      </c>
      <c r="F3" t="b">
        <f t="shared" si="0"/>
        <v>1</v>
      </c>
      <c r="G3">
        <v>153636</v>
      </c>
    </row>
    <row r="4" spans="1:7" x14ac:dyDescent="0.25">
      <c r="A4" t="s">
        <v>9</v>
      </c>
      <c r="B4">
        <v>154798</v>
      </c>
      <c r="C4">
        <v>1</v>
      </c>
      <c r="D4">
        <v>114</v>
      </c>
      <c r="E4">
        <v>114</v>
      </c>
      <c r="F4" t="b">
        <f t="shared" si="0"/>
        <v>1</v>
      </c>
      <c r="G4">
        <v>154798</v>
      </c>
    </row>
    <row r="5" spans="1:7" x14ac:dyDescent="0.25">
      <c r="A5" t="s">
        <v>188</v>
      </c>
      <c r="B5">
        <v>175907</v>
      </c>
      <c r="C5">
        <v>1</v>
      </c>
      <c r="D5">
        <v>141</v>
      </c>
      <c r="E5">
        <v>141</v>
      </c>
      <c r="F5" t="b">
        <f t="shared" si="0"/>
        <v>0</v>
      </c>
    </row>
    <row r="6" spans="1:7" x14ac:dyDescent="0.25">
      <c r="A6" t="s">
        <v>10</v>
      </c>
      <c r="B6">
        <v>185403</v>
      </c>
      <c r="C6">
        <v>3</v>
      </c>
      <c r="D6">
        <v>114</v>
      </c>
      <c r="E6">
        <v>342</v>
      </c>
      <c r="F6" t="b">
        <f t="shared" si="0"/>
        <v>1</v>
      </c>
      <c r="G6">
        <v>185403</v>
      </c>
    </row>
    <row r="7" spans="1:7" x14ac:dyDescent="0.25">
      <c r="F7" t="b">
        <f t="shared" si="0"/>
        <v>0</v>
      </c>
      <c r="G7">
        <v>185403</v>
      </c>
    </row>
    <row r="8" spans="1:7" x14ac:dyDescent="0.25">
      <c r="A8" t="s">
        <v>189</v>
      </c>
      <c r="B8">
        <v>219640</v>
      </c>
      <c r="C8">
        <v>1</v>
      </c>
      <c r="D8">
        <v>141</v>
      </c>
      <c r="E8">
        <v>141</v>
      </c>
      <c r="F8" t="b">
        <f t="shared" si="0"/>
        <v>0</v>
      </c>
    </row>
    <row r="9" spans="1:7" x14ac:dyDescent="0.25">
      <c r="A9" t="s">
        <v>7</v>
      </c>
      <c r="B9">
        <v>219677</v>
      </c>
      <c r="C9">
        <v>1</v>
      </c>
      <c r="D9">
        <v>133</v>
      </c>
      <c r="E9">
        <v>133</v>
      </c>
      <c r="F9" t="b">
        <f t="shared" si="0"/>
        <v>1</v>
      </c>
      <c r="G9">
        <v>219677</v>
      </c>
    </row>
    <row r="10" spans="1:7" x14ac:dyDescent="0.25">
      <c r="A10" t="s">
        <v>8</v>
      </c>
      <c r="B10">
        <v>219678</v>
      </c>
      <c r="C10">
        <v>1</v>
      </c>
      <c r="D10">
        <v>133</v>
      </c>
      <c r="E10">
        <v>133</v>
      </c>
      <c r="F10" t="b">
        <f t="shared" si="0"/>
        <v>1</v>
      </c>
      <c r="G10">
        <v>219678</v>
      </c>
    </row>
    <row r="11" spans="1:7" x14ac:dyDescent="0.25">
      <c r="A11" t="s">
        <v>191</v>
      </c>
      <c r="B11">
        <v>241018</v>
      </c>
      <c r="C11">
        <v>1</v>
      </c>
      <c r="D11">
        <v>289</v>
      </c>
      <c r="E11">
        <v>289</v>
      </c>
      <c r="F11" t="b">
        <f t="shared" si="0"/>
        <v>0</v>
      </c>
    </row>
    <row r="12" spans="1:7" x14ac:dyDescent="0.25">
      <c r="A12" t="s">
        <v>23</v>
      </c>
      <c r="B12">
        <v>246388</v>
      </c>
      <c r="C12">
        <v>1</v>
      </c>
      <c r="D12">
        <v>371</v>
      </c>
      <c r="E12">
        <v>371</v>
      </c>
      <c r="F12" t="b">
        <f t="shared" si="0"/>
        <v>1</v>
      </c>
      <c r="G12">
        <v>246388</v>
      </c>
    </row>
    <row r="13" spans="1:7" x14ac:dyDescent="0.25">
      <c r="A13" t="s">
        <v>29</v>
      </c>
      <c r="B13">
        <v>278577</v>
      </c>
      <c r="C13">
        <v>1</v>
      </c>
      <c r="D13">
        <v>278.88</v>
      </c>
      <c r="E13">
        <v>278.88</v>
      </c>
      <c r="F13" t="b">
        <f t="shared" si="0"/>
        <v>1</v>
      </c>
      <c r="G13">
        <v>278577</v>
      </c>
    </row>
    <row r="14" spans="1:7" x14ac:dyDescent="0.25">
      <c r="A14" t="s">
        <v>6</v>
      </c>
      <c r="B14">
        <v>304789</v>
      </c>
      <c r="C14">
        <v>1</v>
      </c>
      <c r="D14">
        <v>840</v>
      </c>
      <c r="E14">
        <v>840</v>
      </c>
      <c r="F14" t="b">
        <f t="shared" si="0"/>
        <v>1</v>
      </c>
      <c r="G14">
        <v>304789</v>
      </c>
    </row>
    <row r="15" spans="1:7" x14ac:dyDescent="0.25">
      <c r="A15" t="s">
        <v>0</v>
      </c>
      <c r="B15">
        <v>647227</v>
      </c>
      <c r="C15">
        <v>1</v>
      </c>
      <c r="D15">
        <v>648</v>
      </c>
      <c r="E15">
        <v>648</v>
      </c>
      <c r="F15" t="b">
        <f t="shared" si="0"/>
        <v>1</v>
      </c>
      <c r="G15">
        <v>647227</v>
      </c>
    </row>
    <row r="16" spans="1:7" x14ac:dyDescent="0.25">
      <c r="A16" t="s">
        <v>15</v>
      </c>
      <c r="B16">
        <v>648625</v>
      </c>
      <c r="C16">
        <v>1</v>
      </c>
      <c r="D16">
        <v>325</v>
      </c>
      <c r="E16">
        <v>325</v>
      </c>
      <c r="F16" t="b">
        <f t="shared" si="0"/>
        <v>1</v>
      </c>
      <c r="G16">
        <v>648625</v>
      </c>
    </row>
    <row r="17" spans="1:7" x14ac:dyDescent="0.25">
      <c r="A17" t="s">
        <v>28</v>
      </c>
      <c r="B17">
        <v>655363</v>
      </c>
      <c r="C17">
        <v>1</v>
      </c>
      <c r="D17">
        <v>278.45999999999998</v>
      </c>
      <c r="E17">
        <v>278.45999999999998</v>
      </c>
      <c r="F17" t="b">
        <f t="shared" si="0"/>
        <v>1</v>
      </c>
      <c r="G17">
        <v>655363</v>
      </c>
    </row>
    <row r="18" spans="1:7" x14ac:dyDescent="0.25">
      <c r="A18" t="s">
        <v>4</v>
      </c>
      <c r="B18">
        <v>656793</v>
      </c>
      <c r="C18">
        <v>1</v>
      </c>
      <c r="D18">
        <v>179</v>
      </c>
      <c r="E18">
        <v>179</v>
      </c>
      <c r="F18" t="b">
        <f t="shared" si="0"/>
        <v>1</v>
      </c>
      <c r="G18">
        <v>656793</v>
      </c>
    </row>
    <row r="19" spans="1:7" x14ac:dyDescent="0.25">
      <c r="A19" t="s">
        <v>24</v>
      </c>
      <c r="B19">
        <v>683659</v>
      </c>
      <c r="C19">
        <v>1</v>
      </c>
      <c r="D19">
        <v>381.3</v>
      </c>
      <c r="E19">
        <v>381.3</v>
      </c>
      <c r="F19" t="b">
        <f t="shared" si="0"/>
        <v>1</v>
      </c>
      <c r="G19">
        <v>683659</v>
      </c>
    </row>
    <row r="20" spans="1:7" x14ac:dyDescent="0.25">
      <c r="A20" t="s">
        <v>1</v>
      </c>
      <c r="B20">
        <v>694276</v>
      </c>
      <c r="C20">
        <v>1</v>
      </c>
      <c r="D20">
        <v>604</v>
      </c>
      <c r="E20">
        <v>604</v>
      </c>
      <c r="F20" t="b">
        <f t="shared" si="0"/>
        <v>1</v>
      </c>
      <c r="G20">
        <v>694276</v>
      </c>
    </row>
    <row r="21" spans="1:7" x14ac:dyDescent="0.25">
      <c r="A21" t="s">
        <v>2</v>
      </c>
      <c r="B21">
        <v>699834</v>
      </c>
      <c r="C21">
        <v>1</v>
      </c>
      <c r="D21">
        <v>744</v>
      </c>
      <c r="E21">
        <v>744</v>
      </c>
      <c r="F21" t="b">
        <f t="shared" si="0"/>
        <v>1</v>
      </c>
      <c r="G21">
        <v>699834</v>
      </c>
    </row>
    <row r="22" spans="1:7" x14ac:dyDescent="0.25">
      <c r="A22" t="s">
        <v>26</v>
      </c>
      <c r="B22">
        <v>702594</v>
      </c>
      <c r="C22">
        <v>1</v>
      </c>
      <c r="D22">
        <v>260.39999999999998</v>
      </c>
      <c r="E22">
        <v>260.39999999999998</v>
      </c>
      <c r="F22" t="b">
        <f t="shared" si="0"/>
        <v>1</v>
      </c>
      <c r="G22">
        <v>702594</v>
      </c>
    </row>
    <row r="23" spans="1:7" x14ac:dyDescent="0.25">
      <c r="A23" t="s">
        <v>20</v>
      </c>
      <c r="B23">
        <v>731302</v>
      </c>
      <c r="C23">
        <v>1</v>
      </c>
      <c r="D23">
        <v>1188</v>
      </c>
      <c r="E23">
        <v>1188</v>
      </c>
      <c r="F23" t="b">
        <f t="shared" si="0"/>
        <v>1</v>
      </c>
      <c r="G23">
        <v>731302</v>
      </c>
    </row>
    <row r="24" spans="1:7" x14ac:dyDescent="0.25">
      <c r="A24" t="s">
        <v>22</v>
      </c>
      <c r="B24">
        <v>731520</v>
      </c>
      <c r="C24">
        <v>2</v>
      </c>
      <c r="D24">
        <v>326.39999999999998</v>
      </c>
      <c r="E24">
        <v>652.79999999999995</v>
      </c>
      <c r="F24" t="b">
        <f t="shared" si="0"/>
        <v>1</v>
      </c>
      <c r="G24">
        <v>731520</v>
      </c>
    </row>
    <row r="25" spans="1:7" x14ac:dyDescent="0.25">
      <c r="F25" t="b">
        <f t="shared" si="0"/>
        <v>0</v>
      </c>
      <c r="G25">
        <v>731520</v>
      </c>
    </row>
    <row r="26" spans="1:7" x14ac:dyDescent="0.25">
      <c r="A26" t="s">
        <v>21</v>
      </c>
      <c r="B26">
        <v>731710</v>
      </c>
      <c r="C26">
        <v>1</v>
      </c>
      <c r="D26">
        <v>360</v>
      </c>
      <c r="E26">
        <v>360</v>
      </c>
      <c r="F26" t="b">
        <f t="shared" si="0"/>
        <v>1</v>
      </c>
      <c r="G26">
        <v>731710</v>
      </c>
    </row>
    <row r="27" spans="1:7" x14ac:dyDescent="0.25">
      <c r="A27" t="s">
        <v>13</v>
      </c>
      <c r="B27">
        <v>735615</v>
      </c>
      <c r="C27">
        <v>1</v>
      </c>
      <c r="D27">
        <v>227</v>
      </c>
      <c r="E27">
        <v>227</v>
      </c>
      <c r="F27" t="b">
        <f t="shared" si="0"/>
        <v>1</v>
      </c>
      <c r="G27">
        <v>735615</v>
      </c>
    </row>
    <row r="28" spans="1:7" x14ac:dyDescent="0.25">
      <c r="A28" t="s">
        <v>12</v>
      </c>
      <c r="B28">
        <v>744223</v>
      </c>
      <c r="C28">
        <v>1</v>
      </c>
      <c r="D28">
        <v>217</v>
      </c>
      <c r="E28">
        <v>217</v>
      </c>
      <c r="F28" t="b">
        <f t="shared" si="0"/>
        <v>1</v>
      </c>
      <c r="G28">
        <v>744223</v>
      </c>
    </row>
    <row r="29" spans="1:7" x14ac:dyDescent="0.25">
      <c r="A29" t="s">
        <v>190</v>
      </c>
      <c r="B29">
        <v>752538</v>
      </c>
      <c r="C29">
        <v>1</v>
      </c>
      <c r="D29">
        <v>141</v>
      </c>
      <c r="E29">
        <v>141</v>
      </c>
      <c r="F29" t="b">
        <f t="shared" si="0"/>
        <v>0</v>
      </c>
    </row>
    <row r="30" spans="1:7" x14ac:dyDescent="0.25">
      <c r="A30" t="s">
        <v>25</v>
      </c>
      <c r="B30">
        <v>756723</v>
      </c>
      <c r="C30">
        <v>1</v>
      </c>
      <c r="D30">
        <v>306.60000000000002</v>
      </c>
      <c r="E30">
        <v>306.60000000000002</v>
      </c>
      <c r="F30" t="b">
        <f t="shared" si="0"/>
        <v>1</v>
      </c>
      <c r="G30">
        <v>756723</v>
      </c>
    </row>
    <row r="31" spans="1:7" x14ac:dyDescent="0.25">
      <c r="A31" t="s">
        <v>27</v>
      </c>
      <c r="B31">
        <v>758039</v>
      </c>
      <c r="C31">
        <v>1</v>
      </c>
      <c r="D31">
        <v>319.2</v>
      </c>
      <c r="E31">
        <v>319.2</v>
      </c>
      <c r="F31" t="b">
        <f t="shared" si="0"/>
        <v>1</v>
      </c>
      <c r="G31">
        <v>758039</v>
      </c>
    </row>
    <row r="32" spans="1:7" x14ac:dyDescent="0.25">
      <c r="A32" t="s">
        <v>17</v>
      </c>
      <c r="B32">
        <v>758224</v>
      </c>
      <c r="C32">
        <v>1</v>
      </c>
      <c r="D32">
        <v>361</v>
      </c>
      <c r="E32">
        <v>361</v>
      </c>
      <c r="F32" t="b">
        <f t="shared" si="0"/>
        <v>1</v>
      </c>
      <c r="G32">
        <v>758224</v>
      </c>
    </row>
    <row r="33" spans="1:7" x14ac:dyDescent="0.25">
      <c r="A33" t="s">
        <v>18</v>
      </c>
      <c r="B33">
        <v>758509</v>
      </c>
      <c r="C33">
        <v>1</v>
      </c>
      <c r="D33">
        <v>474</v>
      </c>
      <c r="E33">
        <v>474</v>
      </c>
      <c r="F33" t="b">
        <f t="shared" si="0"/>
        <v>1</v>
      </c>
      <c r="G33">
        <v>758509</v>
      </c>
    </row>
    <row r="34" spans="1:7" x14ac:dyDescent="0.25">
      <c r="A34" t="s">
        <v>16</v>
      </c>
      <c r="B34">
        <v>758799</v>
      </c>
      <c r="C34">
        <v>1</v>
      </c>
      <c r="D34">
        <v>515</v>
      </c>
      <c r="E34">
        <v>515</v>
      </c>
      <c r="F34" t="b">
        <f t="shared" si="0"/>
        <v>1</v>
      </c>
      <c r="G34">
        <v>758799</v>
      </c>
    </row>
    <row r="35" spans="1:7" x14ac:dyDescent="0.25">
      <c r="A35" t="s">
        <v>14</v>
      </c>
      <c r="B35">
        <v>758995</v>
      </c>
      <c r="C35">
        <v>1</v>
      </c>
      <c r="D35">
        <v>387</v>
      </c>
      <c r="E35">
        <v>387</v>
      </c>
      <c r="F35" t="b">
        <f t="shared" si="0"/>
        <v>1</v>
      </c>
      <c r="G35">
        <v>758995</v>
      </c>
    </row>
    <row r="36" spans="1:7" x14ac:dyDescent="0.25">
      <c r="A36" t="s">
        <v>19</v>
      </c>
      <c r="B36">
        <v>760953</v>
      </c>
      <c r="C36">
        <v>1</v>
      </c>
      <c r="D36">
        <v>392</v>
      </c>
      <c r="E36">
        <v>392</v>
      </c>
      <c r="F36" t="b">
        <f t="shared" si="0"/>
        <v>1</v>
      </c>
      <c r="G36">
        <v>760953</v>
      </c>
    </row>
  </sheetData>
  <sortState ref="G1:G34">
    <sortCondition ref="G1:G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opLeftCell="A1048576" workbookViewId="0">
      <selection activeCell="A93" sqref="A1:XFD1048576"/>
    </sheetView>
  </sheetViews>
  <sheetFormatPr defaultRowHeight="15" zeroHeight="1" x14ac:dyDescent="0.25"/>
  <cols>
    <col min="3" max="3" width="0" hidden="1" customWidth="1"/>
    <col min="15" max="15" width="9.140625" style="24" customWidth="1"/>
  </cols>
  <sheetData>
    <row r="1" spans="1:15" hidden="1" x14ac:dyDescent="0.25"/>
    <row r="2" spans="1:15" hidden="1" x14ac:dyDescent="0.25">
      <c r="A2">
        <v>749408</v>
      </c>
      <c r="B2" t="b">
        <f t="shared" ref="B2:B33" si="0">A2=E2</f>
        <v>1</v>
      </c>
      <c r="D2" t="s">
        <v>137</v>
      </c>
      <c r="E2">
        <v>749408</v>
      </c>
      <c r="F2">
        <v>1</v>
      </c>
      <c r="G2">
        <v>74.94</v>
      </c>
      <c r="H2">
        <v>74.94</v>
      </c>
      <c r="I2">
        <f>H2-M2</f>
        <v>0</v>
      </c>
      <c r="J2">
        <v>749408</v>
      </c>
      <c r="K2">
        <v>1</v>
      </c>
      <c r="L2">
        <v>74.94</v>
      </c>
      <c r="M2">
        <v>74.94</v>
      </c>
      <c r="N2">
        <f>H2-O2</f>
        <v>0</v>
      </c>
      <c r="O2" s="25">
        <v>74.94</v>
      </c>
    </row>
    <row r="3" spans="1:15" hidden="1" x14ac:dyDescent="0.25">
      <c r="A3">
        <v>749411</v>
      </c>
      <c r="B3" t="b">
        <f t="shared" si="0"/>
        <v>1</v>
      </c>
      <c r="D3" t="s">
        <v>138</v>
      </c>
      <c r="E3">
        <v>749411</v>
      </c>
      <c r="F3">
        <v>1</v>
      </c>
      <c r="G3">
        <v>74.94</v>
      </c>
      <c r="H3">
        <v>74.94</v>
      </c>
      <c r="I3">
        <f t="shared" ref="I3:I66" si="1">H3-M3</f>
        <v>0</v>
      </c>
      <c r="J3">
        <v>749411</v>
      </c>
      <c r="K3">
        <v>1</v>
      </c>
      <c r="L3">
        <v>74.94</v>
      </c>
      <c r="M3">
        <v>74.94</v>
      </c>
      <c r="N3">
        <f t="shared" ref="N3:N66" si="2">H3-O3</f>
        <v>0</v>
      </c>
      <c r="O3" s="25">
        <v>74.94</v>
      </c>
    </row>
    <row r="4" spans="1:15" hidden="1" x14ac:dyDescent="0.25">
      <c r="A4">
        <v>684955</v>
      </c>
      <c r="B4" t="b">
        <f t="shared" si="0"/>
        <v>1</v>
      </c>
      <c r="D4" t="s">
        <v>89</v>
      </c>
      <c r="E4">
        <v>684955</v>
      </c>
      <c r="F4">
        <v>1</v>
      </c>
      <c r="G4">
        <v>97.47</v>
      </c>
      <c r="H4">
        <v>97.47</v>
      </c>
      <c r="I4">
        <f t="shared" si="1"/>
        <v>0</v>
      </c>
      <c r="J4">
        <v>684955</v>
      </c>
      <c r="K4">
        <v>1</v>
      </c>
      <c r="L4">
        <v>97.47</v>
      </c>
      <c r="M4">
        <v>97.47</v>
      </c>
      <c r="N4">
        <f t="shared" si="2"/>
        <v>0</v>
      </c>
      <c r="O4" s="25">
        <v>97.47</v>
      </c>
    </row>
    <row r="5" spans="1:15" hidden="1" x14ac:dyDescent="0.25">
      <c r="A5">
        <v>697570</v>
      </c>
      <c r="B5" t="b">
        <f t="shared" si="0"/>
        <v>1</v>
      </c>
      <c r="D5" t="s">
        <v>46</v>
      </c>
      <c r="E5">
        <v>697570</v>
      </c>
      <c r="F5">
        <v>1</v>
      </c>
      <c r="G5">
        <v>112.69</v>
      </c>
      <c r="H5">
        <v>112.69</v>
      </c>
      <c r="I5">
        <f t="shared" si="1"/>
        <v>0</v>
      </c>
      <c r="J5">
        <v>697570</v>
      </c>
      <c r="K5">
        <v>1</v>
      </c>
      <c r="L5">
        <v>112.69</v>
      </c>
      <c r="M5">
        <v>112.69</v>
      </c>
      <c r="N5">
        <f t="shared" si="2"/>
        <v>0</v>
      </c>
      <c r="O5" s="25">
        <v>112.69</v>
      </c>
    </row>
    <row r="6" spans="1:15" hidden="1" x14ac:dyDescent="0.25">
      <c r="A6">
        <v>684387</v>
      </c>
      <c r="B6" t="b">
        <f t="shared" si="0"/>
        <v>1</v>
      </c>
      <c r="D6" t="s">
        <v>85</v>
      </c>
      <c r="E6">
        <v>684387</v>
      </c>
      <c r="F6">
        <v>1</v>
      </c>
      <c r="G6">
        <v>115.82</v>
      </c>
      <c r="H6">
        <v>115.82</v>
      </c>
      <c r="I6">
        <f t="shared" si="1"/>
        <v>0</v>
      </c>
      <c r="J6">
        <v>684387</v>
      </c>
      <c r="K6">
        <v>1</v>
      </c>
      <c r="L6">
        <v>115.82</v>
      </c>
      <c r="M6">
        <v>115.82</v>
      </c>
      <c r="N6">
        <f t="shared" si="2"/>
        <v>0</v>
      </c>
      <c r="O6" s="25">
        <v>115.82</v>
      </c>
    </row>
    <row r="7" spans="1:15" hidden="1" x14ac:dyDescent="0.25">
      <c r="A7">
        <v>684719</v>
      </c>
      <c r="B7" t="b">
        <f t="shared" si="0"/>
        <v>1</v>
      </c>
      <c r="D7" t="s">
        <v>250</v>
      </c>
      <c r="E7">
        <v>684719</v>
      </c>
      <c r="F7">
        <v>1</v>
      </c>
      <c r="G7">
        <v>117.37</v>
      </c>
      <c r="H7">
        <v>117.37</v>
      </c>
      <c r="I7">
        <f t="shared" si="1"/>
        <v>0</v>
      </c>
      <c r="J7">
        <v>684719</v>
      </c>
      <c r="K7">
        <v>1</v>
      </c>
      <c r="L7">
        <v>117.37</v>
      </c>
      <c r="M7">
        <v>117.37</v>
      </c>
      <c r="N7">
        <f t="shared" si="2"/>
        <v>0</v>
      </c>
      <c r="O7" s="25">
        <v>117.37</v>
      </c>
    </row>
    <row r="8" spans="1:15" hidden="1" x14ac:dyDescent="0.25">
      <c r="A8">
        <v>290772</v>
      </c>
      <c r="B8" t="b">
        <f t="shared" si="0"/>
        <v>1</v>
      </c>
      <c r="D8" t="s">
        <v>101</v>
      </c>
      <c r="E8">
        <v>290772</v>
      </c>
      <c r="F8">
        <v>1</v>
      </c>
      <c r="G8">
        <v>127.11</v>
      </c>
      <c r="H8">
        <v>127.11</v>
      </c>
      <c r="I8">
        <f t="shared" si="1"/>
        <v>0</v>
      </c>
      <c r="J8">
        <v>290772</v>
      </c>
      <c r="K8">
        <v>1</v>
      </c>
      <c r="L8">
        <v>127.11</v>
      </c>
      <c r="M8">
        <v>127.11</v>
      </c>
      <c r="N8">
        <f t="shared" si="2"/>
        <v>0</v>
      </c>
      <c r="O8" s="25">
        <v>127.11</v>
      </c>
    </row>
    <row r="9" spans="1:15" hidden="1" x14ac:dyDescent="0.25">
      <c r="A9">
        <v>684411</v>
      </c>
      <c r="B9" t="b">
        <f t="shared" si="0"/>
        <v>1</v>
      </c>
      <c r="D9" t="s">
        <v>246</v>
      </c>
      <c r="E9">
        <v>684411</v>
      </c>
      <c r="F9">
        <v>1</v>
      </c>
      <c r="G9">
        <v>135.27000000000001</v>
      </c>
      <c r="H9">
        <v>135.27000000000001</v>
      </c>
      <c r="I9">
        <f t="shared" si="1"/>
        <v>0</v>
      </c>
      <c r="J9">
        <v>684411</v>
      </c>
      <c r="K9">
        <v>1</v>
      </c>
      <c r="L9">
        <v>135.27000000000001</v>
      </c>
      <c r="M9">
        <v>135.27000000000001</v>
      </c>
      <c r="N9">
        <f t="shared" si="2"/>
        <v>0</v>
      </c>
      <c r="O9" s="25">
        <v>135.27000000000001</v>
      </c>
    </row>
    <row r="10" spans="1:15" hidden="1" x14ac:dyDescent="0.25">
      <c r="A10">
        <v>684411</v>
      </c>
      <c r="B10" t="b">
        <f t="shared" si="0"/>
        <v>1</v>
      </c>
      <c r="D10" t="s">
        <v>247</v>
      </c>
      <c r="E10">
        <v>684411</v>
      </c>
      <c r="F10">
        <v>1</v>
      </c>
      <c r="G10">
        <v>135.27000000000001</v>
      </c>
      <c r="H10">
        <v>135.27000000000001</v>
      </c>
      <c r="I10">
        <f t="shared" si="1"/>
        <v>0</v>
      </c>
      <c r="J10">
        <v>684411</v>
      </c>
      <c r="K10">
        <v>1</v>
      </c>
      <c r="L10">
        <v>135.27000000000001</v>
      </c>
      <c r="M10">
        <v>135.27000000000001</v>
      </c>
      <c r="N10">
        <f t="shared" si="2"/>
        <v>0</v>
      </c>
      <c r="O10" s="25">
        <v>135.27000000000001</v>
      </c>
    </row>
    <row r="11" spans="1:15" hidden="1" x14ac:dyDescent="0.25">
      <c r="A11">
        <v>684716</v>
      </c>
      <c r="B11" t="b">
        <f t="shared" si="0"/>
        <v>1</v>
      </c>
      <c r="D11" t="s">
        <v>87</v>
      </c>
      <c r="E11">
        <v>684716</v>
      </c>
      <c r="F11">
        <v>1</v>
      </c>
      <c r="G11">
        <v>135.72999999999999</v>
      </c>
      <c r="H11">
        <v>135.72999999999999</v>
      </c>
      <c r="I11">
        <f t="shared" si="1"/>
        <v>0</v>
      </c>
      <c r="J11">
        <v>684716</v>
      </c>
      <c r="K11">
        <v>1</v>
      </c>
      <c r="L11">
        <v>135.72999999999999</v>
      </c>
      <c r="M11">
        <v>135.72999999999999</v>
      </c>
      <c r="N11">
        <f t="shared" si="2"/>
        <v>0</v>
      </c>
      <c r="O11" s="25">
        <v>135.72999999999999</v>
      </c>
    </row>
    <row r="12" spans="1:15" hidden="1" x14ac:dyDescent="0.25">
      <c r="A12">
        <v>684716</v>
      </c>
      <c r="B12" t="b">
        <f t="shared" si="0"/>
        <v>1</v>
      </c>
      <c r="D12" t="s">
        <v>88</v>
      </c>
      <c r="E12">
        <v>684716</v>
      </c>
      <c r="F12">
        <v>1</v>
      </c>
      <c r="G12">
        <v>135.72999999999999</v>
      </c>
      <c r="H12">
        <v>135.72999999999999</v>
      </c>
      <c r="I12">
        <f t="shared" si="1"/>
        <v>0</v>
      </c>
      <c r="J12">
        <v>684716</v>
      </c>
      <c r="K12">
        <v>1</v>
      </c>
      <c r="L12">
        <v>135.72999999999999</v>
      </c>
      <c r="M12">
        <v>135.72999999999999</v>
      </c>
      <c r="N12">
        <f t="shared" si="2"/>
        <v>0</v>
      </c>
      <c r="O12" s="25">
        <v>135.72999999999999</v>
      </c>
    </row>
    <row r="13" spans="1:15" hidden="1" x14ac:dyDescent="0.25">
      <c r="A13">
        <v>174292</v>
      </c>
      <c r="B13" t="b">
        <f t="shared" si="0"/>
        <v>1</v>
      </c>
      <c r="D13" t="s">
        <v>102</v>
      </c>
      <c r="E13">
        <v>174292</v>
      </c>
      <c r="F13">
        <v>1</v>
      </c>
      <c r="G13">
        <v>136.4</v>
      </c>
      <c r="H13">
        <v>136.4</v>
      </c>
      <c r="I13">
        <f t="shared" si="1"/>
        <v>0</v>
      </c>
      <c r="J13">
        <v>174292</v>
      </c>
      <c r="K13">
        <v>1</v>
      </c>
      <c r="L13">
        <v>136.4</v>
      </c>
      <c r="M13">
        <v>136.4</v>
      </c>
      <c r="N13">
        <f t="shared" si="2"/>
        <v>0</v>
      </c>
      <c r="O13" s="25">
        <v>136.4</v>
      </c>
    </row>
    <row r="14" spans="1:15" hidden="1" x14ac:dyDescent="0.25">
      <c r="A14">
        <v>305065</v>
      </c>
      <c r="B14" t="b">
        <f t="shared" si="0"/>
        <v>1</v>
      </c>
      <c r="D14" t="s">
        <v>259</v>
      </c>
      <c r="E14">
        <v>305065</v>
      </c>
      <c r="F14">
        <v>1</v>
      </c>
      <c r="G14">
        <v>139.91</v>
      </c>
      <c r="H14">
        <v>139.91</v>
      </c>
      <c r="I14">
        <f t="shared" si="1"/>
        <v>0</v>
      </c>
      <c r="J14">
        <v>305065</v>
      </c>
      <c r="K14">
        <v>1</v>
      </c>
      <c r="L14">
        <v>139.91</v>
      </c>
      <c r="M14">
        <v>139.91</v>
      </c>
      <c r="N14">
        <f t="shared" si="2"/>
        <v>0</v>
      </c>
      <c r="O14" s="25">
        <v>139.91</v>
      </c>
    </row>
    <row r="15" spans="1:15" hidden="1" x14ac:dyDescent="0.25">
      <c r="A15">
        <v>684478</v>
      </c>
      <c r="B15" t="b">
        <f t="shared" si="0"/>
        <v>1</v>
      </c>
      <c r="D15" t="s">
        <v>252</v>
      </c>
      <c r="E15">
        <v>684478</v>
      </c>
      <c r="F15">
        <v>1</v>
      </c>
      <c r="G15">
        <v>154.94999999999999</v>
      </c>
      <c r="H15">
        <v>154.94999999999999</v>
      </c>
      <c r="I15">
        <f t="shared" si="1"/>
        <v>0</v>
      </c>
      <c r="J15">
        <v>684478</v>
      </c>
      <c r="K15">
        <v>1</v>
      </c>
      <c r="L15">
        <v>154.94999999999999</v>
      </c>
      <c r="M15">
        <v>154.94999999999999</v>
      </c>
      <c r="N15">
        <f t="shared" si="2"/>
        <v>0</v>
      </c>
      <c r="O15" s="25">
        <v>154.94999999999999</v>
      </c>
    </row>
    <row r="16" spans="1:15" hidden="1" x14ac:dyDescent="0.25">
      <c r="A16">
        <v>684558</v>
      </c>
      <c r="B16" t="b">
        <f t="shared" si="0"/>
        <v>1</v>
      </c>
      <c r="D16" t="s">
        <v>86</v>
      </c>
      <c r="E16">
        <v>684558</v>
      </c>
      <c r="F16">
        <v>1</v>
      </c>
      <c r="G16">
        <v>155.43</v>
      </c>
      <c r="H16">
        <v>155.43</v>
      </c>
      <c r="I16">
        <f t="shared" si="1"/>
        <v>0</v>
      </c>
      <c r="J16">
        <v>684558</v>
      </c>
      <c r="K16">
        <v>1</v>
      </c>
      <c r="L16">
        <v>155.43</v>
      </c>
      <c r="M16">
        <v>155.43</v>
      </c>
      <c r="N16">
        <f t="shared" si="2"/>
        <v>0</v>
      </c>
      <c r="O16" s="25">
        <v>155.43</v>
      </c>
    </row>
    <row r="17" spans="1:15" hidden="1" x14ac:dyDescent="0.25">
      <c r="A17">
        <v>233414</v>
      </c>
      <c r="B17" t="b">
        <f t="shared" si="0"/>
        <v>1</v>
      </c>
      <c r="D17" t="s">
        <v>103</v>
      </c>
      <c r="E17">
        <v>233414</v>
      </c>
      <c r="F17">
        <v>1</v>
      </c>
      <c r="G17">
        <v>179.98</v>
      </c>
      <c r="H17">
        <v>179.98</v>
      </c>
      <c r="I17">
        <f t="shared" si="1"/>
        <v>0</v>
      </c>
      <c r="J17">
        <v>233414</v>
      </c>
      <c r="K17">
        <v>1</v>
      </c>
      <c r="L17">
        <v>179.98</v>
      </c>
      <c r="M17">
        <v>179.98</v>
      </c>
      <c r="N17">
        <f t="shared" si="2"/>
        <v>0</v>
      </c>
      <c r="O17" s="25">
        <v>179.98</v>
      </c>
    </row>
    <row r="18" spans="1:15" hidden="1" x14ac:dyDescent="0.25">
      <c r="A18">
        <v>303815</v>
      </c>
      <c r="B18" t="b">
        <f t="shared" si="0"/>
        <v>1</v>
      </c>
      <c r="D18" t="s">
        <v>49</v>
      </c>
      <c r="E18">
        <v>303815</v>
      </c>
      <c r="F18">
        <v>1</v>
      </c>
      <c r="G18">
        <v>180.89</v>
      </c>
      <c r="H18">
        <v>180.89</v>
      </c>
      <c r="I18">
        <f t="shared" si="1"/>
        <v>0</v>
      </c>
      <c r="J18">
        <v>303815</v>
      </c>
      <c r="K18">
        <v>1</v>
      </c>
      <c r="L18">
        <v>180.89</v>
      </c>
      <c r="M18">
        <v>180.89</v>
      </c>
      <c r="N18">
        <f t="shared" si="2"/>
        <v>0</v>
      </c>
      <c r="O18" s="25">
        <v>180.89</v>
      </c>
    </row>
    <row r="19" spans="1:15" hidden="1" x14ac:dyDescent="0.25">
      <c r="A19">
        <v>151800</v>
      </c>
      <c r="B19" t="b">
        <f t="shared" si="0"/>
        <v>1</v>
      </c>
      <c r="D19" t="s">
        <v>112</v>
      </c>
      <c r="E19">
        <v>151800</v>
      </c>
      <c r="F19">
        <v>1</v>
      </c>
      <c r="G19">
        <v>192.09</v>
      </c>
      <c r="H19">
        <v>192.09</v>
      </c>
      <c r="I19">
        <f t="shared" si="1"/>
        <v>0</v>
      </c>
      <c r="J19">
        <v>151800</v>
      </c>
      <c r="K19">
        <v>1</v>
      </c>
      <c r="L19">
        <v>192.09</v>
      </c>
      <c r="M19">
        <v>192.09</v>
      </c>
      <c r="N19">
        <f t="shared" si="2"/>
        <v>0</v>
      </c>
      <c r="O19" s="25">
        <v>192.09</v>
      </c>
    </row>
    <row r="20" spans="1:15" hidden="1" x14ac:dyDescent="0.25">
      <c r="A20">
        <v>734205</v>
      </c>
      <c r="B20" t="b">
        <f t="shared" si="0"/>
        <v>1</v>
      </c>
      <c r="D20" t="s">
        <v>35</v>
      </c>
      <c r="E20">
        <v>734205</v>
      </c>
      <c r="F20">
        <v>1</v>
      </c>
      <c r="G20">
        <v>192.44</v>
      </c>
      <c r="H20">
        <v>192.44</v>
      </c>
      <c r="I20">
        <f t="shared" si="1"/>
        <v>0</v>
      </c>
      <c r="J20">
        <v>734205</v>
      </c>
      <c r="K20">
        <v>1</v>
      </c>
      <c r="L20">
        <v>192.44</v>
      </c>
      <c r="M20">
        <v>192.44</v>
      </c>
      <c r="N20">
        <f t="shared" si="2"/>
        <v>0</v>
      </c>
      <c r="O20" s="25">
        <v>192.44</v>
      </c>
    </row>
    <row r="21" spans="1:15" hidden="1" x14ac:dyDescent="0.25">
      <c r="A21">
        <v>734205</v>
      </c>
      <c r="B21" t="b">
        <f t="shared" si="0"/>
        <v>1</v>
      </c>
      <c r="D21" t="s">
        <v>36</v>
      </c>
      <c r="E21">
        <v>734205</v>
      </c>
      <c r="F21">
        <v>1</v>
      </c>
      <c r="G21">
        <v>192.44</v>
      </c>
      <c r="H21">
        <v>192.44</v>
      </c>
      <c r="I21">
        <f t="shared" si="1"/>
        <v>0</v>
      </c>
      <c r="J21">
        <v>734205</v>
      </c>
      <c r="K21">
        <v>1</v>
      </c>
      <c r="L21">
        <v>192.44</v>
      </c>
      <c r="M21">
        <v>192.44</v>
      </c>
      <c r="N21">
        <f t="shared" si="2"/>
        <v>0</v>
      </c>
      <c r="O21" s="25">
        <v>192.44</v>
      </c>
    </row>
    <row r="22" spans="1:15" hidden="1" x14ac:dyDescent="0.25">
      <c r="A22">
        <v>307698</v>
      </c>
      <c r="B22" t="b">
        <f t="shared" si="0"/>
        <v>1</v>
      </c>
      <c r="D22" t="s">
        <v>245</v>
      </c>
      <c r="E22">
        <v>307698</v>
      </c>
      <c r="F22">
        <v>1</v>
      </c>
      <c r="G22">
        <v>193.68</v>
      </c>
      <c r="H22">
        <v>193.68</v>
      </c>
      <c r="I22">
        <f t="shared" si="1"/>
        <v>0</v>
      </c>
      <c r="J22">
        <v>307698</v>
      </c>
      <c r="K22">
        <v>1</v>
      </c>
      <c r="L22">
        <v>193.68</v>
      </c>
      <c r="M22">
        <v>193.68</v>
      </c>
      <c r="N22">
        <f t="shared" si="2"/>
        <v>0</v>
      </c>
      <c r="O22" s="25">
        <v>193.68</v>
      </c>
    </row>
    <row r="23" spans="1:15" hidden="1" x14ac:dyDescent="0.25">
      <c r="A23">
        <v>182191</v>
      </c>
      <c r="B23" t="b">
        <f t="shared" si="0"/>
        <v>1</v>
      </c>
      <c r="D23" t="s">
        <v>37</v>
      </c>
      <c r="E23">
        <v>182191</v>
      </c>
      <c r="F23">
        <v>1</v>
      </c>
      <c r="G23">
        <v>194.95</v>
      </c>
      <c r="H23">
        <v>194.95</v>
      </c>
      <c r="I23">
        <f t="shared" si="1"/>
        <v>0</v>
      </c>
      <c r="J23">
        <v>182191</v>
      </c>
      <c r="K23">
        <v>1</v>
      </c>
      <c r="L23">
        <v>194.95</v>
      </c>
      <c r="M23">
        <v>194.95</v>
      </c>
      <c r="N23">
        <f t="shared" si="2"/>
        <v>0</v>
      </c>
      <c r="O23" s="25">
        <v>194.95</v>
      </c>
    </row>
    <row r="24" spans="1:15" hidden="1" x14ac:dyDescent="0.25">
      <c r="A24">
        <v>200383</v>
      </c>
      <c r="B24" t="b">
        <f t="shared" si="0"/>
        <v>1</v>
      </c>
      <c r="D24" t="s">
        <v>34</v>
      </c>
      <c r="E24">
        <v>200383</v>
      </c>
      <c r="F24">
        <v>1</v>
      </c>
      <c r="G24">
        <v>194.95</v>
      </c>
      <c r="H24">
        <v>194.95</v>
      </c>
      <c r="I24">
        <f t="shared" si="1"/>
        <v>0</v>
      </c>
      <c r="J24">
        <v>200383</v>
      </c>
      <c r="K24">
        <v>1</v>
      </c>
      <c r="L24">
        <v>194.95</v>
      </c>
      <c r="M24">
        <v>194.95</v>
      </c>
      <c r="N24">
        <f t="shared" si="2"/>
        <v>0</v>
      </c>
      <c r="O24" s="25">
        <v>194.95</v>
      </c>
    </row>
    <row r="25" spans="1:15" hidden="1" x14ac:dyDescent="0.25">
      <c r="A25">
        <v>760815</v>
      </c>
      <c r="B25" t="b">
        <f t="shared" si="0"/>
        <v>1</v>
      </c>
      <c r="D25" t="s">
        <v>33</v>
      </c>
      <c r="E25">
        <v>760815</v>
      </c>
      <c r="F25">
        <v>1</v>
      </c>
      <c r="G25">
        <v>195.01</v>
      </c>
      <c r="H25">
        <v>195.01</v>
      </c>
      <c r="I25">
        <f t="shared" si="1"/>
        <v>0</v>
      </c>
      <c r="J25">
        <v>760815</v>
      </c>
      <c r="K25">
        <v>1</v>
      </c>
      <c r="L25">
        <v>195.01</v>
      </c>
      <c r="M25">
        <v>195.01</v>
      </c>
      <c r="N25">
        <f t="shared" si="2"/>
        <v>0</v>
      </c>
      <c r="O25" s="25">
        <v>195.01</v>
      </c>
    </row>
    <row r="26" spans="1:15" hidden="1" x14ac:dyDescent="0.25">
      <c r="A26">
        <v>684583</v>
      </c>
      <c r="B26" t="b">
        <f t="shared" si="0"/>
        <v>1</v>
      </c>
      <c r="D26" t="s">
        <v>95</v>
      </c>
      <c r="E26">
        <v>684583</v>
      </c>
      <c r="F26">
        <v>1</v>
      </c>
      <c r="G26">
        <v>202.65</v>
      </c>
      <c r="H26">
        <v>202.65</v>
      </c>
      <c r="I26">
        <f t="shared" si="1"/>
        <v>0</v>
      </c>
      <c r="J26">
        <v>684583</v>
      </c>
      <c r="K26">
        <v>1</v>
      </c>
      <c r="L26">
        <v>202.65</v>
      </c>
      <c r="M26">
        <v>202.65</v>
      </c>
      <c r="N26">
        <f t="shared" si="2"/>
        <v>0</v>
      </c>
      <c r="O26" s="25">
        <v>202.65</v>
      </c>
    </row>
    <row r="27" spans="1:15" hidden="1" x14ac:dyDescent="0.25">
      <c r="A27">
        <v>684583</v>
      </c>
      <c r="B27" t="b">
        <f t="shared" si="0"/>
        <v>1</v>
      </c>
      <c r="D27" t="s">
        <v>253</v>
      </c>
      <c r="E27">
        <v>684583</v>
      </c>
      <c r="F27">
        <v>1</v>
      </c>
      <c r="G27">
        <v>202.65</v>
      </c>
      <c r="H27">
        <v>202.65</v>
      </c>
      <c r="I27">
        <f t="shared" si="1"/>
        <v>0</v>
      </c>
      <c r="J27">
        <v>684583</v>
      </c>
      <c r="K27">
        <v>1</v>
      </c>
      <c r="L27">
        <v>202.65</v>
      </c>
      <c r="M27">
        <v>202.65</v>
      </c>
      <c r="N27">
        <f t="shared" si="2"/>
        <v>0</v>
      </c>
      <c r="O27" s="25">
        <v>202.65</v>
      </c>
    </row>
    <row r="28" spans="1:15" hidden="1" x14ac:dyDescent="0.25">
      <c r="A28">
        <v>20139</v>
      </c>
      <c r="B28" t="b">
        <f t="shared" si="0"/>
        <v>1</v>
      </c>
      <c r="D28" t="s">
        <v>139</v>
      </c>
      <c r="E28">
        <v>20139</v>
      </c>
      <c r="F28">
        <v>1</v>
      </c>
      <c r="G28">
        <v>205.5</v>
      </c>
      <c r="H28">
        <v>205.5</v>
      </c>
      <c r="I28">
        <f t="shared" si="1"/>
        <v>0</v>
      </c>
      <c r="J28">
        <v>20139</v>
      </c>
      <c r="K28">
        <v>1</v>
      </c>
      <c r="L28">
        <v>205.5</v>
      </c>
      <c r="M28">
        <v>205.5</v>
      </c>
      <c r="N28">
        <f t="shared" si="2"/>
        <v>0</v>
      </c>
      <c r="O28" s="25">
        <v>205.5</v>
      </c>
    </row>
    <row r="29" spans="1:15" hidden="1" x14ac:dyDescent="0.25">
      <c r="A29">
        <v>759372</v>
      </c>
      <c r="B29" t="b">
        <f t="shared" si="0"/>
        <v>1</v>
      </c>
      <c r="D29" t="s">
        <v>114</v>
      </c>
      <c r="E29">
        <v>759372</v>
      </c>
      <c r="F29">
        <v>1</v>
      </c>
      <c r="G29">
        <v>227.2</v>
      </c>
      <c r="H29">
        <v>227.2</v>
      </c>
      <c r="I29">
        <f t="shared" si="1"/>
        <v>0</v>
      </c>
      <c r="J29">
        <v>759372</v>
      </c>
      <c r="K29">
        <v>1</v>
      </c>
      <c r="L29">
        <v>227.2</v>
      </c>
      <c r="M29">
        <v>227.2</v>
      </c>
      <c r="N29">
        <f t="shared" si="2"/>
        <v>0</v>
      </c>
      <c r="O29" s="25">
        <v>227.2</v>
      </c>
    </row>
    <row r="30" spans="1:15" hidden="1" x14ac:dyDescent="0.25">
      <c r="A30">
        <v>759374</v>
      </c>
      <c r="B30" t="b">
        <f t="shared" si="0"/>
        <v>1</v>
      </c>
      <c r="D30" t="s">
        <v>113</v>
      </c>
      <c r="E30">
        <v>759374</v>
      </c>
      <c r="F30">
        <v>1</v>
      </c>
      <c r="G30">
        <v>227.2</v>
      </c>
      <c r="H30">
        <v>227.2</v>
      </c>
      <c r="I30">
        <f t="shared" si="1"/>
        <v>0</v>
      </c>
      <c r="J30">
        <v>759374</v>
      </c>
      <c r="K30">
        <v>1</v>
      </c>
      <c r="L30">
        <v>227.2</v>
      </c>
      <c r="M30">
        <v>227.2</v>
      </c>
      <c r="N30">
        <f t="shared" si="2"/>
        <v>0</v>
      </c>
      <c r="O30" s="25">
        <v>227.2</v>
      </c>
    </row>
    <row r="31" spans="1:15" hidden="1" x14ac:dyDescent="0.25">
      <c r="A31">
        <v>685042</v>
      </c>
      <c r="B31" t="b">
        <f t="shared" si="0"/>
        <v>1</v>
      </c>
      <c r="D31" t="s">
        <v>90</v>
      </c>
      <c r="E31">
        <v>685042</v>
      </c>
      <c r="F31">
        <v>1</v>
      </c>
      <c r="G31">
        <v>232.19</v>
      </c>
      <c r="H31">
        <v>232.19</v>
      </c>
      <c r="I31">
        <f t="shared" si="1"/>
        <v>0</v>
      </c>
      <c r="J31">
        <v>685042</v>
      </c>
      <c r="K31">
        <v>1</v>
      </c>
      <c r="L31">
        <v>232.19</v>
      </c>
      <c r="M31">
        <v>232.19</v>
      </c>
      <c r="N31">
        <f t="shared" si="2"/>
        <v>0</v>
      </c>
      <c r="O31" s="25">
        <v>232.19</v>
      </c>
    </row>
    <row r="32" spans="1:15" hidden="1" x14ac:dyDescent="0.25">
      <c r="A32">
        <v>684572</v>
      </c>
      <c r="B32" t="b">
        <f t="shared" si="0"/>
        <v>1</v>
      </c>
      <c r="D32" t="s">
        <v>94</v>
      </c>
      <c r="E32">
        <v>684572</v>
      </c>
      <c r="F32">
        <v>1</v>
      </c>
      <c r="G32">
        <v>232.55</v>
      </c>
      <c r="H32">
        <v>232.55</v>
      </c>
      <c r="I32">
        <f t="shared" si="1"/>
        <v>0</v>
      </c>
      <c r="J32">
        <v>684572</v>
      </c>
      <c r="K32">
        <v>1</v>
      </c>
      <c r="L32">
        <v>232.55</v>
      </c>
      <c r="M32">
        <v>232.55</v>
      </c>
      <c r="N32">
        <f t="shared" si="2"/>
        <v>0</v>
      </c>
      <c r="O32" s="25">
        <v>232.55</v>
      </c>
    </row>
    <row r="33" spans="1:15" hidden="1" x14ac:dyDescent="0.25">
      <c r="A33">
        <v>685036</v>
      </c>
      <c r="B33" t="b">
        <f t="shared" si="0"/>
        <v>1</v>
      </c>
      <c r="D33" t="s">
        <v>251</v>
      </c>
      <c r="E33">
        <v>685036</v>
      </c>
      <c r="F33">
        <v>1</v>
      </c>
      <c r="G33">
        <v>232.67</v>
      </c>
      <c r="H33">
        <v>232.67</v>
      </c>
      <c r="I33">
        <f t="shared" si="1"/>
        <v>0</v>
      </c>
      <c r="J33">
        <v>685036</v>
      </c>
      <c r="K33">
        <v>1</v>
      </c>
      <c r="L33">
        <v>232.67</v>
      </c>
      <c r="M33">
        <v>232.67</v>
      </c>
      <c r="N33">
        <f t="shared" si="2"/>
        <v>0</v>
      </c>
      <c r="O33" s="25">
        <v>232.67</v>
      </c>
    </row>
    <row r="34" spans="1:15" hidden="1" x14ac:dyDescent="0.25">
      <c r="A34">
        <v>684523</v>
      </c>
      <c r="B34" t="b">
        <f t="shared" ref="B34:B65" si="3">A34=E34</f>
        <v>1</v>
      </c>
      <c r="D34" t="s">
        <v>93</v>
      </c>
      <c r="E34">
        <v>684523</v>
      </c>
      <c r="F34">
        <v>1</v>
      </c>
      <c r="G34">
        <v>233.37</v>
      </c>
      <c r="H34">
        <v>233.37</v>
      </c>
      <c r="I34">
        <f t="shared" si="1"/>
        <v>0</v>
      </c>
      <c r="J34">
        <v>684523</v>
      </c>
      <c r="K34">
        <v>1</v>
      </c>
      <c r="L34">
        <v>233.37</v>
      </c>
      <c r="M34">
        <v>233.37</v>
      </c>
      <c r="N34">
        <f t="shared" si="2"/>
        <v>0</v>
      </c>
      <c r="O34" s="25">
        <v>233.37</v>
      </c>
    </row>
    <row r="35" spans="1:15" hidden="1" x14ac:dyDescent="0.25">
      <c r="A35">
        <v>685085</v>
      </c>
      <c r="B35" t="b">
        <f t="shared" si="3"/>
        <v>1</v>
      </c>
      <c r="D35" t="s">
        <v>91</v>
      </c>
      <c r="E35">
        <v>685085</v>
      </c>
      <c r="F35">
        <v>1</v>
      </c>
      <c r="G35">
        <v>233.87</v>
      </c>
      <c r="H35">
        <v>233.87</v>
      </c>
      <c r="I35">
        <f t="shared" si="1"/>
        <v>0</v>
      </c>
      <c r="J35">
        <v>685085</v>
      </c>
      <c r="K35">
        <v>1</v>
      </c>
      <c r="L35">
        <v>233.87</v>
      </c>
      <c r="M35">
        <v>233.87</v>
      </c>
      <c r="N35">
        <f t="shared" si="2"/>
        <v>0</v>
      </c>
      <c r="O35" s="25">
        <v>233.87</v>
      </c>
    </row>
    <row r="36" spans="1:15" hidden="1" x14ac:dyDescent="0.25">
      <c r="A36">
        <v>221856</v>
      </c>
      <c r="B36" t="b">
        <f t="shared" si="3"/>
        <v>1</v>
      </c>
      <c r="D36" t="s">
        <v>131</v>
      </c>
      <c r="E36">
        <v>221856</v>
      </c>
      <c r="F36">
        <v>1</v>
      </c>
      <c r="G36">
        <v>236.74</v>
      </c>
      <c r="H36">
        <v>236.74</v>
      </c>
      <c r="I36">
        <f t="shared" si="1"/>
        <v>0</v>
      </c>
      <c r="J36">
        <v>221856</v>
      </c>
      <c r="K36">
        <v>1</v>
      </c>
      <c r="L36">
        <v>236.74</v>
      </c>
      <c r="M36">
        <v>236.74</v>
      </c>
      <c r="N36">
        <f t="shared" si="2"/>
        <v>0</v>
      </c>
      <c r="O36" s="25">
        <v>236.74</v>
      </c>
    </row>
    <row r="37" spans="1:15" hidden="1" x14ac:dyDescent="0.25">
      <c r="A37">
        <v>232341</v>
      </c>
      <c r="B37" t="b">
        <f t="shared" si="3"/>
        <v>1</v>
      </c>
      <c r="D37" t="s">
        <v>62</v>
      </c>
      <c r="E37">
        <v>232341</v>
      </c>
      <c r="F37">
        <v>1</v>
      </c>
      <c r="G37">
        <v>238.84</v>
      </c>
      <c r="H37">
        <v>238.84</v>
      </c>
      <c r="I37">
        <f t="shared" si="1"/>
        <v>0</v>
      </c>
      <c r="J37">
        <v>232341</v>
      </c>
      <c r="K37">
        <v>1</v>
      </c>
      <c r="L37">
        <v>238.84</v>
      </c>
      <c r="M37">
        <v>238.84</v>
      </c>
      <c r="N37">
        <f t="shared" si="2"/>
        <v>0</v>
      </c>
      <c r="O37" s="25">
        <v>238.84</v>
      </c>
    </row>
    <row r="38" spans="1:15" hidden="1" x14ac:dyDescent="0.25">
      <c r="A38">
        <v>218718</v>
      </c>
      <c r="B38" t="b">
        <f t="shared" si="3"/>
        <v>1</v>
      </c>
      <c r="D38" t="s">
        <v>123</v>
      </c>
      <c r="E38">
        <v>218718</v>
      </c>
      <c r="F38">
        <v>1</v>
      </c>
      <c r="G38">
        <v>240.67</v>
      </c>
      <c r="H38">
        <v>240.67</v>
      </c>
      <c r="I38">
        <f t="shared" si="1"/>
        <v>0</v>
      </c>
      <c r="J38">
        <v>218718</v>
      </c>
      <c r="K38">
        <v>1</v>
      </c>
      <c r="L38">
        <v>240.67</v>
      </c>
      <c r="M38">
        <v>240.67</v>
      </c>
      <c r="N38">
        <f t="shared" si="2"/>
        <v>0</v>
      </c>
      <c r="O38" s="30">
        <v>240.67</v>
      </c>
    </row>
    <row r="39" spans="1:15" hidden="1" x14ac:dyDescent="0.25">
      <c r="A39">
        <v>218720</v>
      </c>
      <c r="B39" t="b">
        <f t="shared" si="3"/>
        <v>1</v>
      </c>
      <c r="D39" t="s">
        <v>124</v>
      </c>
      <c r="E39">
        <v>218720</v>
      </c>
      <c r="F39">
        <v>1</v>
      </c>
      <c r="G39">
        <v>240.67</v>
      </c>
      <c r="H39">
        <v>240.67</v>
      </c>
      <c r="I39">
        <f t="shared" si="1"/>
        <v>0</v>
      </c>
      <c r="J39">
        <v>218720</v>
      </c>
      <c r="K39">
        <v>1</v>
      </c>
      <c r="L39">
        <v>240.67</v>
      </c>
      <c r="M39">
        <v>240.67</v>
      </c>
      <c r="N39">
        <f t="shared" si="2"/>
        <v>0</v>
      </c>
      <c r="O39" s="30">
        <v>240.67</v>
      </c>
    </row>
    <row r="40" spans="1:15" hidden="1" x14ac:dyDescent="0.25">
      <c r="A40">
        <v>163045</v>
      </c>
      <c r="B40" t="b">
        <f t="shared" si="3"/>
        <v>1</v>
      </c>
      <c r="D40" t="s">
        <v>55</v>
      </c>
      <c r="E40">
        <v>163045</v>
      </c>
      <c r="F40">
        <v>1</v>
      </c>
      <c r="G40">
        <v>242</v>
      </c>
      <c r="H40">
        <v>242</v>
      </c>
      <c r="I40">
        <f t="shared" si="1"/>
        <v>0</v>
      </c>
      <c r="J40">
        <v>163045</v>
      </c>
      <c r="K40">
        <v>1</v>
      </c>
      <c r="L40">
        <v>242</v>
      </c>
      <c r="M40">
        <v>242</v>
      </c>
      <c r="N40">
        <f t="shared" si="2"/>
        <v>0</v>
      </c>
      <c r="O40" s="25">
        <v>242</v>
      </c>
    </row>
    <row r="41" spans="1:15" hidden="1" x14ac:dyDescent="0.25">
      <c r="A41">
        <v>145865</v>
      </c>
      <c r="B41" t="b">
        <f t="shared" si="3"/>
        <v>1</v>
      </c>
      <c r="D41" t="s">
        <v>60</v>
      </c>
      <c r="E41">
        <v>145865</v>
      </c>
      <c r="F41">
        <v>1</v>
      </c>
      <c r="G41">
        <v>242.76</v>
      </c>
      <c r="H41">
        <v>242.76</v>
      </c>
      <c r="I41">
        <f t="shared" si="1"/>
        <v>0</v>
      </c>
      <c r="J41">
        <v>145865</v>
      </c>
      <c r="K41">
        <v>1</v>
      </c>
      <c r="L41">
        <v>242.76</v>
      </c>
      <c r="M41">
        <v>242.76</v>
      </c>
      <c r="N41">
        <f t="shared" si="2"/>
        <v>0</v>
      </c>
      <c r="O41" s="25">
        <v>242.76</v>
      </c>
    </row>
    <row r="42" spans="1:15" hidden="1" x14ac:dyDescent="0.25">
      <c r="A42">
        <v>172026</v>
      </c>
      <c r="B42" t="b">
        <f t="shared" si="3"/>
        <v>1</v>
      </c>
      <c r="D42" t="s">
        <v>84</v>
      </c>
      <c r="E42">
        <v>172026</v>
      </c>
      <c r="F42">
        <v>2</v>
      </c>
      <c r="G42">
        <v>124.1</v>
      </c>
      <c r="H42">
        <v>248.2</v>
      </c>
      <c r="I42">
        <f t="shared" si="1"/>
        <v>0</v>
      </c>
      <c r="J42">
        <v>172026</v>
      </c>
      <c r="K42">
        <v>2</v>
      </c>
      <c r="L42">
        <v>124.1</v>
      </c>
      <c r="M42">
        <v>248.2</v>
      </c>
      <c r="N42">
        <f t="shared" si="2"/>
        <v>0</v>
      </c>
      <c r="O42" s="25">
        <v>248.2</v>
      </c>
    </row>
    <row r="43" spans="1:15" hidden="1" x14ac:dyDescent="0.25">
      <c r="A43">
        <v>174751</v>
      </c>
      <c r="B43" t="b">
        <f t="shared" si="3"/>
        <v>1</v>
      </c>
      <c r="D43" t="s">
        <v>76</v>
      </c>
      <c r="E43">
        <v>174751</v>
      </c>
      <c r="F43">
        <v>1</v>
      </c>
      <c r="G43">
        <v>253.46</v>
      </c>
      <c r="H43">
        <v>253.46</v>
      </c>
      <c r="I43">
        <f t="shared" si="1"/>
        <v>0</v>
      </c>
      <c r="J43">
        <v>174751</v>
      </c>
      <c r="K43">
        <v>1</v>
      </c>
      <c r="L43">
        <v>253.46</v>
      </c>
      <c r="M43">
        <v>253.46</v>
      </c>
      <c r="N43">
        <f t="shared" si="2"/>
        <v>0</v>
      </c>
      <c r="O43" s="25">
        <v>253.46</v>
      </c>
    </row>
    <row r="44" spans="1:15" hidden="1" x14ac:dyDescent="0.25">
      <c r="A44">
        <v>87350</v>
      </c>
      <c r="B44" t="b">
        <f t="shared" si="3"/>
        <v>1</v>
      </c>
      <c r="D44" t="s">
        <v>130</v>
      </c>
      <c r="E44">
        <v>87350</v>
      </c>
      <c r="F44">
        <v>1</v>
      </c>
      <c r="G44">
        <v>262.49</v>
      </c>
      <c r="H44">
        <v>262.49</v>
      </c>
      <c r="I44">
        <f t="shared" si="1"/>
        <v>0</v>
      </c>
      <c r="J44">
        <v>87350</v>
      </c>
      <c r="K44">
        <v>1</v>
      </c>
      <c r="L44">
        <v>262.49</v>
      </c>
      <c r="M44">
        <v>262.49</v>
      </c>
      <c r="N44">
        <f t="shared" si="2"/>
        <v>0</v>
      </c>
      <c r="O44" s="25">
        <v>262.49</v>
      </c>
    </row>
    <row r="45" spans="1:15" hidden="1" x14ac:dyDescent="0.25">
      <c r="A45">
        <v>752277</v>
      </c>
      <c r="B45" t="b">
        <f t="shared" si="3"/>
        <v>1</v>
      </c>
      <c r="D45" t="s">
        <v>258</v>
      </c>
      <c r="E45">
        <v>752277</v>
      </c>
      <c r="F45">
        <v>1</v>
      </c>
      <c r="G45">
        <v>270.47000000000003</v>
      </c>
      <c r="H45">
        <v>270.47000000000003</v>
      </c>
      <c r="I45">
        <f t="shared" si="1"/>
        <v>0</v>
      </c>
      <c r="J45">
        <v>752277</v>
      </c>
      <c r="K45">
        <v>1</v>
      </c>
      <c r="L45">
        <v>270.47000000000003</v>
      </c>
      <c r="M45">
        <v>270.47000000000003</v>
      </c>
      <c r="N45">
        <f t="shared" si="2"/>
        <v>0</v>
      </c>
      <c r="O45" s="25">
        <v>270.47000000000003</v>
      </c>
    </row>
    <row r="46" spans="1:15" hidden="1" x14ac:dyDescent="0.25">
      <c r="A46">
        <v>291803</v>
      </c>
      <c r="B46" t="b">
        <f t="shared" si="3"/>
        <v>1</v>
      </c>
      <c r="D46" t="s">
        <v>100</v>
      </c>
      <c r="E46">
        <v>291803</v>
      </c>
      <c r="F46">
        <v>1</v>
      </c>
      <c r="G46">
        <v>270.88</v>
      </c>
      <c r="H46">
        <v>270.88</v>
      </c>
      <c r="I46">
        <f t="shared" si="1"/>
        <v>0</v>
      </c>
      <c r="J46">
        <v>291803</v>
      </c>
      <c r="K46">
        <v>1</v>
      </c>
      <c r="L46">
        <v>270.88</v>
      </c>
      <c r="M46">
        <v>270.88</v>
      </c>
      <c r="N46">
        <f t="shared" si="2"/>
        <v>0</v>
      </c>
      <c r="O46" s="25">
        <v>270.88</v>
      </c>
    </row>
    <row r="47" spans="1:15" hidden="1" x14ac:dyDescent="0.25">
      <c r="A47">
        <v>308107</v>
      </c>
      <c r="B47" t="b">
        <f t="shared" si="3"/>
        <v>1</v>
      </c>
      <c r="D47" t="s">
        <v>73</v>
      </c>
      <c r="E47">
        <v>308107</v>
      </c>
      <c r="F47">
        <v>1</v>
      </c>
      <c r="G47">
        <v>272.42</v>
      </c>
      <c r="H47">
        <v>272.42</v>
      </c>
      <c r="I47">
        <f t="shared" si="1"/>
        <v>0</v>
      </c>
      <c r="J47">
        <v>308107</v>
      </c>
      <c r="K47">
        <v>1</v>
      </c>
      <c r="L47">
        <v>272.42</v>
      </c>
      <c r="M47">
        <v>272.42</v>
      </c>
      <c r="N47">
        <f t="shared" si="2"/>
        <v>0</v>
      </c>
      <c r="O47" s="25">
        <v>272.42</v>
      </c>
    </row>
    <row r="48" spans="1:15" hidden="1" x14ac:dyDescent="0.25">
      <c r="A48">
        <v>660817</v>
      </c>
      <c r="B48" t="b">
        <f t="shared" si="3"/>
        <v>1</v>
      </c>
      <c r="D48" t="s">
        <v>50</v>
      </c>
      <c r="E48">
        <v>660817</v>
      </c>
      <c r="F48">
        <v>1</v>
      </c>
      <c r="G48">
        <v>281.25</v>
      </c>
      <c r="H48">
        <v>281.25</v>
      </c>
      <c r="I48">
        <f t="shared" si="1"/>
        <v>0</v>
      </c>
      <c r="J48">
        <v>660817</v>
      </c>
      <c r="K48">
        <v>1</v>
      </c>
      <c r="L48">
        <v>281.25</v>
      </c>
      <c r="M48">
        <v>281.25</v>
      </c>
      <c r="N48">
        <f t="shared" si="2"/>
        <v>0</v>
      </c>
      <c r="O48" s="25">
        <v>281.25</v>
      </c>
    </row>
    <row r="49" spans="1:15" hidden="1" x14ac:dyDescent="0.25">
      <c r="A49">
        <v>738360</v>
      </c>
      <c r="B49" t="b">
        <f t="shared" si="3"/>
        <v>1</v>
      </c>
      <c r="D49" t="s">
        <v>31</v>
      </c>
      <c r="E49">
        <v>738360</v>
      </c>
      <c r="F49">
        <v>1</v>
      </c>
      <c r="G49">
        <v>287.27999999999997</v>
      </c>
      <c r="H49">
        <v>287.27999999999997</v>
      </c>
      <c r="I49">
        <f t="shared" si="1"/>
        <v>0</v>
      </c>
      <c r="J49">
        <v>738360</v>
      </c>
      <c r="K49">
        <v>1</v>
      </c>
      <c r="L49">
        <v>287.27999999999997</v>
      </c>
      <c r="M49">
        <v>287.27999999999997</v>
      </c>
      <c r="N49">
        <f t="shared" si="2"/>
        <v>0</v>
      </c>
      <c r="O49" s="25">
        <v>287.27999999999997</v>
      </c>
    </row>
    <row r="50" spans="1:15" hidden="1" x14ac:dyDescent="0.25">
      <c r="A50">
        <v>174775</v>
      </c>
      <c r="B50" t="b">
        <f t="shared" si="3"/>
        <v>1</v>
      </c>
      <c r="D50" t="s">
        <v>248</v>
      </c>
      <c r="E50">
        <v>174775</v>
      </c>
      <c r="F50">
        <v>1</v>
      </c>
      <c r="G50">
        <v>290.73</v>
      </c>
      <c r="H50">
        <v>290.73</v>
      </c>
      <c r="I50">
        <f t="shared" si="1"/>
        <v>0</v>
      </c>
      <c r="J50">
        <v>174775</v>
      </c>
      <c r="K50">
        <v>1</v>
      </c>
      <c r="L50">
        <v>290.73</v>
      </c>
      <c r="M50">
        <v>290.73</v>
      </c>
      <c r="N50">
        <f t="shared" si="2"/>
        <v>0</v>
      </c>
      <c r="O50" s="25">
        <v>290.73</v>
      </c>
    </row>
    <row r="51" spans="1:15" hidden="1" x14ac:dyDescent="0.25">
      <c r="A51">
        <v>308015</v>
      </c>
      <c r="B51" t="b">
        <f t="shared" si="3"/>
        <v>1</v>
      </c>
      <c r="D51" t="s">
        <v>77</v>
      </c>
      <c r="E51">
        <v>308015</v>
      </c>
      <c r="F51">
        <v>1</v>
      </c>
      <c r="G51">
        <v>290.79000000000002</v>
      </c>
      <c r="H51">
        <v>290.79000000000002</v>
      </c>
      <c r="I51">
        <f t="shared" si="1"/>
        <v>0</v>
      </c>
      <c r="J51">
        <v>308015</v>
      </c>
      <c r="K51">
        <v>1</v>
      </c>
      <c r="L51">
        <v>290.79000000000002</v>
      </c>
      <c r="M51">
        <v>290.79000000000002</v>
      </c>
      <c r="N51">
        <f t="shared" si="2"/>
        <v>0</v>
      </c>
      <c r="O51" s="25">
        <v>290.79000000000002</v>
      </c>
    </row>
    <row r="52" spans="1:15" hidden="1" x14ac:dyDescent="0.25">
      <c r="A52">
        <v>173024</v>
      </c>
      <c r="B52" t="b">
        <f t="shared" si="3"/>
        <v>1</v>
      </c>
      <c r="D52" t="s">
        <v>98</v>
      </c>
      <c r="E52">
        <v>173024</v>
      </c>
      <c r="F52">
        <v>1</v>
      </c>
      <c r="G52">
        <v>291.2</v>
      </c>
      <c r="H52">
        <v>291.2</v>
      </c>
      <c r="I52">
        <f t="shared" si="1"/>
        <v>0</v>
      </c>
      <c r="J52">
        <v>173024</v>
      </c>
      <c r="K52">
        <v>1</v>
      </c>
      <c r="L52">
        <v>291.2</v>
      </c>
      <c r="M52">
        <v>291.2</v>
      </c>
      <c r="N52">
        <f t="shared" si="2"/>
        <v>0</v>
      </c>
      <c r="O52" s="25">
        <v>291.2</v>
      </c>
    </row>
    <row r="53" spans="1:15" hidden="1" x14ac:dyDescent="0.25">
      <c r="A53">
        <v>290741</v>
      </c>
      <c r="B53" t="b">
        <f t="shared" si="3"/>
        <v>1</v>
      </c>
      <c r="D53" t="s">
        <v>97</v>
      </c>
      <c r="E53">
        <v>290741</v>
      </c>
      <c r="F53">
        <v>1</v>
      </c>
      <c r="G53">
        <v>291.89</v>
      </c>
      <c r="H53">
        <v>291.89</v>
      </c>
      <c r="I53">
        <f t="shared" si="1"/>
        <v>0</v>
      </c>
      <c r="J53">
        <v>290741</v>
      </c>
      <c r="K53">
        <v>1</v>
      </c>
      <c r="L53">
        <v>291.89</v>
      </c>
      <c r="M53">
        <v>291.89</v>
      </c>
      <c r="N53">
        <f t="shared" si="2"/>
        <v>0</v>
      </c>
      <c r="O53" s="25">
        <v>291.89</v>
      </c>
    </row>
    <row r="54" spans="1:15" hidden="1" x14ac:dyDescent="0.25">
      <c r="A54">
        <v>685741</v>
      </c>
      <c r="B54" t="b">
        <f t="shared" si="3"/>
        <v>1</v>
      </c>
      <c r="D54" t="s">
        <v>72</v>
      </c>
      <c r="E54">
        <v>685741</v>
      </c>
      <c r="F54">
        <v>1</v>
      </c>
      <c r="G54">
        <v>291.91000000000003</v>
      </c>
      <c r="H54">
        <v>291.91000000000003</v>
      </c>
      <c r="I54">
        <f t="shared" si="1"/>
        <v>0</v>
      </c>
      <c r="J54">
        <v>685741</v>
      </c>
      <c r="K54">
        <v>1</v>
      </c>
      <c r="L54">
        <v>291.91000000000003</v>
      </c>
      <c r="M54">
        <v>291.91000000000003</v>
      </c>
      <c r="N54">
        <f t="shared" si="2"/>
        <v>0</v>
      </c>
      <c r="O54" s="25">
        <v>291.91000000000003</v>
      </c>
    </row>
    <row r="55" spans="1:15" hidden="1" x14ac:dyDescent="0.25">
      <c r="A55">
        <v>307721</v>
      </c>
      <c r="B55" t="b">
        <f t="shared" si="3"/>
        <v>1</v>
      </c>
      <c r="D55" t="s">
        <v>249</v>
      </c>
      <c r="E55">
        <v>307721</v>
      </c>
      <c r="F55">
        <v>1</v>
      </c>
      <c r="G55">
        <v>293.7</v>
      </c>
      <c r="H55">
        <v>293.7</v>
      </c>
      <c r="I55">
        <f t="shared" si="1"/>
        <v>0</v>
      </c>
      <c r="J55">
        <v>307721</v>
      </c>
      <c r="K55">
        <v>1</v>
      </c>
      <c r="L55">
        <v>293.7</v>
      </c>
      <c r="M55">
        <v>293.7</v>
      </c>
      <c r="N55">
        <f t="shared" si="2"/>
        <v>0</v>
      </c>
      <c r="O55" s="25">
        <v>293.7</v>
      </c>
    </row>
    <row r="56" spans="1:15" hidden="1" x14ac:dyDescent="0.25">
      <c r="A56">
        <v>111412</v>
      </c>
      <c r="B56" t="b">
        <f t="shared" si="3"/>
        <v>1</v>
      </c>
      <c r="D56" t="s">
        <v>129</v>
      </c>
      <c r="E56">
        <v>111412</v>
      </c>
      <c r="F56">
        <v>1</v>
      </c>
      <c r="G56">
        <v>294.58</v>
      </c>
      <c r="H56">
        <v>294.58</v>
      </c>
      <c r="I56">
        <f t="shared" si="1"/>
        <v>0</v>
      </c>
      <c r="J56">
        <v>111412</v>
      </c>
      <c r="K56">
        <v>1</v>
      </c>
      <c r="L56">
        <v>294.58</v>
      </c>
      <c r="M56">
        <v>294.58</v>
      </c>
      <c r="N56">
        <f t="shared" si="2"/>
        <v>0</v>
      </c>
      <c r="O56" s="25">
        <v>294.58</v>
      </c>
    </row>
    <row r="57" spans="1:15" hidden="1" x14ac:dyDescent="0.25">
      <c r="A57">
        <v>273747</v>
      </c>
      <c r="B57" t="b">
        <f t="shared" si="3"/>
        <v>1</v>
      </c>
      <c r="D57" t="s">
        <v>74</v>
      </c>
      <c r="E57">
        <v>273747</v>
      </c>
      <c r="F57">
        <v>1</v>
      </c>
      <c r="G57">
        <v>311.51</v>
      </c>
      <c r="H57">
        <v>311.51</v>
      </c>
      <c r="I57">
        <f t="shared" si="1"/>
        <v>0</v>
      </c>
      <c r="J57">
        <v>273747</v>
      </c>
      <c r="K57">
        <v>1</v>
      </c>
      <c r="L57">
        <v>311.51</v>
      </c>
      <c r="M57">
        <v>311.51</v>
      </c>
      <c r="N57">
        <f t="shared" si="2"/>
        <v>0</v>
      </c>
      <c r="O57" s="25">
        <v>311.51</v>
      </c>
    </row>
    <row r="58" spans="1:15" hidden="1" x14ac:dyDescent="0.25">
      <c r="A58">
        <v>709407</v>
      </c>
      <c r="B58" t="b">
        <f t="shared" si="3"/>
        <v>1</v>
      </c>
      <c r="D58" t="s">
        <v>48</v>
      </c>
      <c r="E58">
        <v>709407</v>
      </c>
      <c r="F58">
        <v>1</v>
      </c>
      <c r="G58">
        <v>311.64999999999998</v>
      </c>
      <c r="H58">
        <v>311.64999999999998</v>
      </c>
      <c r="I58">
        <f t="shared" si="1"/>
        <v>0</v>
      </c>
      <c r="J58">
        <v>709407</v>
      </c>
      <c r="K58">
        <v>1</v>
      </c>
      <c r="L58">
        <v>311.64999999999998</v>
      </c>
      <c r="M58">
        <v>311.64999999999998</v>
      </c>
      <c r="N58">
        <f t="shared" si="2"/>
        <v>0</v>
      </c>
      <c r="O58" s="25">
        <v>311.64999999999998</v>
      </c>
    </row>
    <row r="59" spans="1:15" hidden="1" x14ac:dyDescent="0.25">
      <c r="A59">
        <v>753712</v>
      </c>
      <c r="B59" t="b">
        <f t="shared" si="3"/>
        <v>1</v>
      </c>
      <c r="D59" t="s">
        <v>261</v>
      </c>
      <c r="E59">
        <v>753712</v>
      </c>
      <c r="F59">
        <v>1</v>
      </c>
      <c r="G59">
        <v>321.04000000000002</v>
      </c>
      <c r="H59">
        <v>321.04000000000002</v>
      </c>
      <c r="I59">
        <f t="shared" si="1"/>
        <v>0</v>
      </c>
      <c r="J59">
        <v>753712</v>
      </c>
      <c r="K59">
        <v>1</v>
      </c>
      <c r="L59">
        <v>321.04000000000002</v>
      </c>
      <c r="M59">
        <v>321.04000000000002</v>
      </c>
      <c r="N59">
        <f t="shared" si="2"/>
        <v>0</v>
      </c>
      <c r="O59" s="25">
        <v>321.04000000000002</v>
      </c>
    </row>
    <row r="60" spans="1:15" hidden="1" x14ac:dyDescent="0.25">
      <c r="A60">
        <v>757833</v>
      </c>
      <c r="B60" t="b">
        <f t="shared" si="3"/>
        <v>1</v>
      </c>
      <c r="D60" t="s">
        <v>132</v>
      </c>
      <c r="E60">
        <v>757833</v>
      </c>
      <c r="F60">
        <v>1</v>
      </c>
      <c r="G60">
        <v>327.31</v>
      </c>
      <c r="H60">
        <v>327.31</v>
      </c>
      <c r="I60">
        <f t="shared" si="1"/>
        <v>0</v>
      </c>
      <c r="J60">
        <v>757833</v>
      </c>
      <c r="K60">
        <v>1</v>
      </c>
      <c r="L60">
        <v>327.31</v>
      </c>
      <c r="M60">
        <v>327.31</v>
      </c>
      <c r="N60">
        <f t="shared" si="2"/>
        <v>0</v>
      </c>
      <c r="O60" s="25">
        <v>327.31</v>
      </c>
    </row>
    <row r="61" spans="1:15" hidden="1" x14ac:dyDescent="0.25">
      <c r="A61">
        <v>757834</v>
      </c>
      <c r="B61" t="b">
        <f t="shared" si="3"/>
        <v>1</v>
      </c>
      <c r="D61" t="s">
        <v>133</v>
      </c>
      <c r="E61">
        <v>757834</v>
      </c>
      <c r="F61">
        <v>1</v>
      </c>
      <c r="G61">
        <v>327.31</v>
      </c>
      <c r="H61">
        <v>327.31</v>
      </c>
      <c r="I61">
        <f t="shared" si="1"/>
        <v>0</v>
      </c>
      <c r="J61">
        <v>757834</v>
      </c>
      <c r="K61">
        <v>1</v>
      </c>
      <c r="L61">
        <v>327.31</v>
      </c>
      <c r="M61">
        <v>327.31</v>
      </c>
      <c r="N61">
        <f t="shared" si="2"/>
        <v>0</v>
      </c>
      <c r="O61" s="25">
        <v>327.31</v>
      </c>
    </row>
    <row r="62" spans="1:15" hidden="1" x14ac:dyDescent="0.25">
      <c r="A62">
        <v>721759</v>
      </c>
      <c r="B62" t="b">
        <f t="shared" si="3"/>
        <v>1</v>
      </c>
      <c r="D62" t="s">
        <v>134</v>
      </c>
      <c r="E62">
        <v>721759</v>
      </c>
      <c r="F62">
        <v>1</v>
      </c>
      <c r="G62">
        <v>327.35000000000002</v>
      </c>
      <c r="H62">
        <v>327.35000000000002</v>
      </c>
      <c r="I62">
        <f t="shared" si="1"/>
        <v>0</v>
      </c>
      <c r="J62">
        <v>721759</v>
      </c>
      <c r="K62">
        <v>1</v>
      </c>
      <c r="L62">
        <v>327.35000000000002</v>
      </c>
      <c r="M62">
        <v>327.35000000000002</v>
      </c>
      <c r="N62">
        <f t="shared" si="2"/>
        <v>0</v>
      </c>
      <c r="O62" s="25">
        <v>327.35000000000002</v>
      </c>
    </row>
    <row r="63" spans="1:15" hidden="1" x14ac:dyDescent="0.25">
      <c r="A63">
        <v>685213</v>
      </c>
      <c r="B63" t="b">
        <f t="shared" si="3"/>
        <v>1</v>
      </c>
      <c r="D63" t="s">
        <v>96</v>
      </c>
      <c r="E63">
        <v>685213</v>
      </c>
      <c r="F63">
        <v>1</v>
      </c>
      <c r="G63">
        <v>338.36</v>
      </c>
      <c r="H63">
        <v>338.36</v>
      </c>
      <c r="I63">
        <f t="shared" si="1"/>
        <v>0</v>
      </c>
      <c r="J63">
        <v>685213</v>
      </c>
      <c r="K63">
        <v>1</v>
      </c>
      <c r="L63">
        <v>338.36</v>
      </c>
      <c r="M63">
        <v>338.36</v>
      </c>
      <c r="N63">
        <f t="shared" si="2"/>
        <v>0</v>
      </c>
      <c r="O63" s="25">
        <v>338.36</v>
      </c>
    </row>
    <row r="64" spans="1:15" hidden="1" x14ac:dyDescent="0.25">
      <c r="A64">
        <v>685816</v>
      </c>
      <c r="B64" t="b">
        <f t="shared" si="3"/>
        <v>1</v>
      </c>
      <c r="D64" t="s">
        <v>61</v>
      </c>
      <c r="E64">
        <v>685816</v>
      </c>
      <c r="F64">
        <v>1</v>
      </c>
      <c r="G64">
        <v>340.18</v>
      </c>
      <c r="H64">
        <v>340.18</v>
      </c>
      <c r="I64">
        <f t="shared" si="1"/>
        <v>0</v>
      </c>
      <c r="J64">
        <v>685816</v>
      </c>
      <c r="K64">
        <v>1</v>
      </c>
      <c r="L64">
        <v>340.18</v>
      </c>
      <c r="M64">
        <v>340.18</v>
      </c>
      <c r="N64">
        <f t="shared" si="2"/>
        <v>0</v>
      </c>
      <c r="O64" s="25">
        <v>340.18</v>
      </c>
    </row>
    <row r="65" spans="1:15" hidden="1" x14ac:dyDescent="0.25">
      <c r="A65">
        <v>726264</v>
      </c>
      <c r="B65" t="b">
        <f t="shared" si="3"/>
        <v>1</v>
      </c>
      <c r="D65" t="s">
        <v>39</v>
      </c>
      <c r="E65">
        <v>726264</v>
      </c>
      <c r="F65">
        <v>1</v>
      </c>
      <c r="G65">
        <v>342.01</v>
      </c>
      <c r="H65">
        <v>342.01</v>
      </c>
      <c r="I65">
        <f t="shared" si="1"/>
        <v>0</v>
      </c>
      <c r="J65">
        <v>726264</v>
      </c>
      <c r="K65">
        <v>1</v>
      </c>
      <c r="L65">
        <v>342.01</v>
      </c>
      <c r="M65">
        <v>342.01</v>
      </c>
      <c r="N65">
        <f t="shared" si="2"/>
        <v>0</v>
      </c>
      <c r="O65" s="25">
        <v>342.01</v>
      </c>
    </row>
    <row r="66" spans="1:15" hidden="1" x14ac:dyDescent="0.25">
      <c r="A66">
        <v>131334</v>
      </c>
      <c r="B66" t="b">
        <f t="shared" ref="B66:B97" si="4">A66=E66</f>
        <v>1</v>
      </c>
      <c r="D66" t="s">
        <v>99</v>
      </c>
      <c r="E66">
        <v>131334</v>
      </c>
      <c r="F66">
        <v>1</v>
      </c>
      <c r="G66">
        <v>342.37</v>
      </c>
      <c r="H66">
        <v>342.37</v>
      </c>
      <c r="I66">
        <f t="shared" si="1"/>
        <v>0</v>
      </c>
      <c r="J66">
        <v>131334</v>
      </c>
      <c r="K66">
        <v>1</v>
      </c>
      <c r="L66">
        <v>342.37</v>
      </c>
      <c r="M66">
        <v>342.37</v>
      </c>
      <c r="N66">
        <f t="shared" si="2"/>
        <v>0</v>
      </c>
      <c r="O66" s="25">
        <v>342.37</v>
      </c>
    </row>
    <row r="67" spans="1:15" hidden="1" x14ac:dyDescent="0.25">
      <c r="A67">
        <v>307738</v>
      </c>
      <c r="B67" t="b">
        <f t="shared" si="4"/>
        <v>1</v>
      </c>
      <c r="D67" t="s">
        <v>69</v>
      </c>
      <c r="E67">
        <v>307738</v>
      </c>
      <c r="F67">
        <v>1</v>
      </c>
      <c r="G67">
        <v>354.31</v>
      </c>
      <c r="H67">
        <v>354.31</v>
      </c>
      <c r="I67">
        <f t="shared" ref="I67:I131" si="5">H67-M67</f>
        <v>0</v>
      </c>
      <c r="J67">
        <v>307738</v>
      </c>
      <c r="K67">
        <v>1</v>
      </c>
      <c r="L67">
        <v>354.31</v>
      </c>
      <c r="M67">
        <v>354.31</v>
      </c>
      <c r="N67">
        <f t="shared" ref="N67:N130" si="6">H67-O67</f>
        <v>0</v>
      </c>
      <c r="O67" s="25">
        <v>354.31</v>
      </c>
    </row>
    <row r="68" spans="1:15" hidden="1" x14ac:dyDescent="0.25">
      <c r="A68">
        <v>307734</v>
      </c>
      <c r="B68" t="b">
        <f t="shared" si="4"/>
        <v>1</v>
      </c>
      <c r="D68" t="s">
        <v>244</v>
      </c>
      <c r="E68">
        <v>307734</v>
      </c>
      <c r="F68">
        <v>1</v>
      </c>
      <c r="G68">
        <v>384.61</v>
      </c>
      <c r="H68">
        <v>384.61</v>
      </c>
      <c r="I68">
        <f t="shared" si="5"/>
        <v>0</v>
      </c>
      <c r="J68">
        <v>307734</v>
      </c>
      <c r="K68">
        <v>1</v>
      </c>
      <c r="L68">
        <v>384.61</v>
      </c>
      <c r="M68">
        <v>384.61</v>
      </c>
      <c r="N68">
        <f t="shared" si="6"/>
        <v>0</v>
      </c>
      <c r="O68" s="25">
        <v>384.61</v>
      </c>
    </row>
    <row r="69" spans="1:15" hidden="1" x14ac:dyDescent="0.25">
      <c r="A69">
        <v>218512</v>
      </c>
      <c r="B69" t="b">
        <f t="shared" si="4"/>
        <v>1</v>
      </c>
      <c r="D69" t="s">
        <v>58</v>
      </c>
      <c r="E69">
        <v>218512</v>
      </c>
      <c r="F69">
        <v>1</v>
      </c>
      <c r="G69">
        <v>386.01</v>
      </c>
      <c r="H69">
        <v>386.01</v>
      </c>
      <c r="I69">
        <f t="shared" si="5"/>
        <v>0</v>
      </c>
      <c r="J69">
        <v>218512</v>
      </c>
      <c r="K69">
        <v>1</v>
      </c>
      <c r="L69">
        <v>386.01</v>
      </c>
      <c r="M69">
        <v>386.01</v>
      </c>
      <c r="N69">
        <f t="shared" si="6"/>
        <v>0</v>
      </c>
      <c r="O69" s="25">
        <v>386.01</v>
      </c>
    </row>
    <row r="70" spans="1:15" hidden="1" x14ac:dyDescent="0.25">
      <c r="A70">
        <v>308035</v>
      </c>
      <c r="B70" t="b">
        <f t="shared" si="4"/>
        <v>1</v>
      </c>
      <c r="D70" t="s">
        <v>242</v>
      </c>
      <c r="E70">
        <v>308035</v>
      </c>
      <c r="F70">
        <v>1</v>
      </c>
      <c r="G70">
        <v>387.75</v>
      </c>
      <c r="H70">
        <v>387.75</v>
      </c>
      <c r="I70">
        <f t="shared" si="5"/>
        <v>0</v>
      </c>
      <c r="J70">
        <v>308035</v>
      </c>
      <c r="K70">
        <v>1</v>
      </c>
      <c r="L70">
        <v>387.75</v>
      </c>
      <c r="M70">
        <v>387.75</v>
      </c>
      <c r="N70">
        <f t="shared" si="6"/>
        <v>0</v>
      </c>
      <c r="O70" s="25">
        <v>387.75</v>
      </c>
    </row>
    <row r="71" spans="1:15" hidden="1" x14ac:dyDescent="0.25">
      <c r="A71">
        <v>292175</v>
      </c>
      <c r="B71" t="b">
        <f t="shared" si="4"/>
        <v>1</v>
      </c>
      <c r="D71" t="s">
        <v>78</v>
      </c>
      <c r="E71">
        <v>292175</v>
      </c>
      <c r="F71">
        <v>1</v>
      </c>
      <c r="G71">
        <v>387.88</v>
      </c>
      <c r="H71">
        <v>387.88</v>
      </c>
      <c r="I71">
        <f t="shared" si="5"/>
        <v>0</v>
      </c>
      <c r="J71">
        <v>292175</v>
      </c>
      <c r="K71">
        <v>1</v>
      </c>
      <c r="L71">
        <v>387.88</v>
      </c>
      <c r="M71">
        <v>387.88</v>
      </c>
      <c r="N71">
        <f t="shared" si="6"/>
        <v>0</v>
      </c>
      <c r="O71" s="25">
        <v>387.88</v>
      </c>
    </row>
    <row r="72" spans="1:15" hidden="1" x14ac:dyDescent="0.25">
      <c r="A72">
        <v>232524</v>
      </c>
      <c r="B72" t="b">
        <f t="shared" si="4"/>
        <v>1</v>
      </c>
      <c r="D72" t="s">
        <v>64</v>
      </c>
      <c r="E72">
        <v>232524</v>
      </c>
      <c r="F72">
        <v>1</v>
      </c>
      <c r="G72">
        <v>388.07</v>
      </c>
      <c r="H72">
        <v>388.07</v>
      </c>
      <c r="I72">
        <f t="shared" si="5"/>
        <v>0</v>
      </c>
      <c r="J72">
        <v>232524</v>
      </c>
      <c r="K72">
        <v>1</v>
      </c>
      <c r="L72">
        <v>388.07</v>
      </c>
      <c r="M72">
        <v>388.07</v>
      </c>
      <c r="N72">
        <f t="shared" si="6"/>
        <v>0</v>
      </c>
      <c r="O72" s="25">
        <v>388.07</v>
      </c>
    </row>
    <row r="73" spans="1:15" hidden="1" x14ac:dyDescent="0.25">
      <c r="A73">
        <v>726266</v>
      </c>
      <c r="B73" t="b">
        <f t="shared" si="4"/>
        <v>1</v>
      </c>
      <c r="D73" t="s">
        <v>32</v>
      </c>
      <c r="E73">
        <v>726266</v>
      </c>
      <c r="F73">
        <v>1</v>
      </c>
      <c r="G73">
        <v>391.01</v>
      </c>
      <c r="H73">
        <v>391.01</v>
      </c>
      <c r="I73">
        <f t="shared" si="5"/>
        <v>0</v>
      </c>
      <c r="J73">
        <v>726266</v>
      </c>
      <c r="K73">
        <v>1</v>
      </c>
      <c r="L73">
        <v>391.01</v>
      </c>
      <c r="M73">
        <v>391.01</v>
      </c>
      <c r="N73">
        <f t="shared" si="6"/>
        <v>0</v>
      </c>
      <c r="O73" s="25">
        <v>391.01</v>
      </c>
    </row>
    <row r="74" spans="1:15" hidden="1" x14ac:dyDescent="0.25">
      <c r="A74">
        <v>753885</v>
      </c>
      <c r="B74" t="b">
        <f t="shared" si="4"/>
        <v>1</v>
      </c>
      <c r="D74" t="s">
        <v>136</v>
      </c>
      <c r="E74">
        <v>753885</v>
      </c>
      <c r="F74">
        <v>1</v>
      </c>
      <c r="G74">
        <v>403.08</v>
      </c>
      <c r="H74">
        <v>403.08</v>
      </c>
      <c r="I74">
        <f t="shared" si="5"/>
        <v>0</v>
      </c>
      <c r="J74">
        <v>753885</v>
      </c>
      <c r="K74">
        <v>1</v>
      </c>
      <c r="L74">
        <v>403.08</v>
      </c>
      <c r="M74">
        <v>403.08</v>
      </c>
      <c r="N74">
        <f t="shared" si="6"/>
        <v>0</v>
      </c>
      <c r="O74" s="25">
        <v>403.08</v>
      </c>
    </row>
    <row r="75" spans="1:15" hidden="1" x14ac:dyDescent="0.25">
      <c r="A75">
        <v>757531</v>
      </c>
      <c r="B75" t="b">
        <f t="shared" si="4"/>
        <v>1</v>
      </c>
      <c r="D75" t="s">
        <v>141</v>
      </c>
      <c r="E75">
        <v>757531</v>
      </c>
      <c r="F75">
        <v>1</v>
      </c>
      <c r="G75">
        <v>403.75</v>
      </c>
      <c r="H75">
        <v>403.75</v>
      </c>
      <c r="I75">
        <f t="shared" si="5"/>
        <v>0</v>
      </c>
      <c r="J75">
        <v>757531</v>
      </c>
      <c r="K75">
        <v>1</v>
      </c>
      <c r="L75">
        <v>403.75</v>
      </c>
      <c r="M75">
        <v>403.75</v>
      </c>
      <c r="N75">
        <f t="shared" si="6"/>
        <v>0</v>
      </c>
      <c r="O75" s="25">
        <v>403.75</v>
      </c>
    </row>
    <row r="76" spans="1:15" hidden="1" x14ac:dyDescent="0.25">
      <c r="A76">
        <v>680805</v>
      </c>
      <c r="B76" t="b">
        <f t="shared" si="4"/>
        <v>1</v>
      </c>
      <c r="D76" t="s">
        <v>79</v>
      </c>
      <c r="E76">
        <v>680805</v>
      </c>
      <c r="F76">
        <v>1</v>
      </c>
      <c r="G76">
        <v>406.15</v>
      </c>
      <c r="H76">
        <v>406.15</v>
      </c>
      <c r="I76">
        <f t="shared" si="5"/>
        <v>0</v>
      </c>
      <c r="J76">
        <v>680805</v>
      </c>
      <c r="K76">
        <v>1</v>
      </c>
      <c r="L76">
        <v>406.15</v>
      </c>
      <c r="M76">
        <v>406.15</v>
      </c>
      <c r="N76">
        <f t="shared" si="6"/>
        <v>0</v>
      </c>
      <c r="O76" s="25">
        <v>406.15</v>
      </c>
    </row>
    <row r="77" spans="1:15" hidden="1" x14ac:dyDescent="0.25">
      <c r="A77">
        <v>736322</v>
      </c>
      <c r="B77" t="b">
        <f t="shared" si="4"/>
        <v>1</v>
      </c>
      <c r="D77" t="s">
        <v>92</v>
      </c>
      <c r="E77">
        <v>736322</v>
      </c>
      <c r="F77">
        <v>2</v>
      </c>
      <c r="G77">
        <v>216.41</v>
      </c>
      <c r="H77">
        <v>432.82</v>
      </c>
      <c r="I77">
        <f t="shared" si="5"/>
        <v>0</v>
      </c>
      <c r="J77">
        <v>736322</v>
      </c>
      <c r="K77">
        <v>2</v>
      </c>
      <c r="L77">
        <v>216.41</v>
      </c>
      <c r="M77">
        <v>432.82</v>
      </c>
      <c r="N77">
        <f t="shared" si="6"/>
        <v>0</v>
      </c>
      <c r="O77" s="25">
        <v>432.82</v>
      </c>
    </row>
    <row r="78" spans="1:15" hidden="1" x14ac:dyDescent="0.25">
      <c r="A78">
        <v>51088</v>
      </c>
      <c r="B78" t="b">
        <f t="shared" si="4"/>
        <v>1</v>
      </c>
      <c r="D78" t="s">
        <v>126</v>
      </c>
      <c r="E78">
        <v>51088</v>
      </c>
      <c r="F78">
        <v>1</v>
      </c>
      <c r="G78">
        <v>433.67</v>
      </c>
      <c r="H78">
        <v>433.67</v>
      </c>
      <c r="I78">
        <f t="shared" si="5"/>
        <v>0</v>
      </c>
      <c r="J78">
        <v>51088</v>
      </c>
      <c r="K78">
        <v>1</v>
      </c>
      <c r="L78">
        <v>433.67</v>
      </c>
      <c r="M78">
        <v>433.67</v>
      </c>
      <c r="N78">
        <f t="shared" si="6"/>
        <v>0</v>
      </c>
      <c r="O78" s="25">
        <v>433.67</v>
      </c>
    </row>
    <row r="79" spans="1:15" hidden="1" x14ac:dyDescent="0.25">
      <c r="A79">
        <v>709143</v>
      </c>
      <c r="B79" t="b">
        <f t="shared" si="4"/>
        <v>1</v>
      </c>
      <c r="D79" t="s">
        <v>43</v>
      </c>
      <c r="E79">
        <v>709143</v>
      </c>
      <c r="F79">
        <v>1</v>
      </c>
      <c r="G79">
        <v>440.01</v>
      </c>
      <c r="H79">
        <v>440.01</v>
      </c>
      <c r="I79">
        <f t="shared" si="5"/>
        <v>0</v>
      </c>
      <c r="J79">
        <v>709143</v>
      </c>
      <c r="K79">
        <v>1</v>
      </c>
      <c r="L79">
        <v>440.01</v>
      </c>
      <c r="M79">
        <v>440.01</v>
      </c>
      <c r="N79">
        <f t="shared" si="6"/>
        <v>0</v>
      </c>
      <c r="O79" s="25">
        <v>440.01</v>
      </c>
    </row>
    <row r="80" spans="1:15" hidden="1" x14ac:dyDescent="0.25">
      <c r="A80">
        <v>757972</v>
      </c>
      <c r="B80" t="b">
        <f t="shared" si="4"/>
        <v>1</v>
      </c>
      <c r="D80" t="s">
        <v>44</v>
      </c>
      <c r="E80">
        <v>757972</v>
      </c>
      <c r="F80">
        <v>1</v>
      </c>
      <c r="G80">
        <v>440.01</v>
      </c>
      <c r="H80">
        <v>440.01</v>
      </c>
      <c r="I80">
        <f t="shared" si="5"/>
        <v>0</v>
      </c>
      <c r="J80">
        <v>757972</v>
      </c>
      <c r="K80">
        <v>1</v>
      </c>
      <c r="L80">
        <v>440.01</v>
      </c>
      <c r="M80">
        <v>440.01</v>
      </c>
      <c r="N80">
        <f t="shared" si="6"/>
        <v>0</v>
      </c>
      <c r="O80" s="25">
        <v>440.01</v>
      </c>
    </row>
    <row r="81" spans="1:15" hidden="1" x14ac:dyDescent="0.25">
      <c r="A81">
        <v>291303</v>
      </c>
      <c r="B81" t="b">
        <f t="shared" si="4"/>
        <v>1</v>
      </c>
      <c r="D81" t="s">
        <v>68</v>
      </c>
      <c r="E81">
        <v>291303</v>
      </c>
      <c r="F81">
        <v>1</v>
      </c>
      <c r="G81">
        <v>450.79</v>
      </c>
      <c r="H81">
        <v>450.79</v>
      </c>
      <c r="I81">
        <f t="shared" si="5"/>
        <v>0</v>
      </c>
      <c r="J81">
        <v>291303</v>
      </c>
      <c r="K81">
        <v>1</v>
      </c>
      <c r="L81">
        <v>450.79</v>
      </c>
      <c r="M81">
        <v>450.79</v>
      </c>
      <c r="N81">
        <f t="shared" si="6"/>
        <v>0</v>
      </c>
      <c r="O81" s="25">
        <v>450.79</v>
      </c>
    </row>
    <row r="82" spans="1:15" hidden="1" x14ac:dyDescent="0.25">
      <c r="A82">
        <v>240565</v>
      </c>
      <c r="B82" t="b">
        <f t="shared" si="4"/>
        <v>1</v>
      </c>
      <c r="D82" t="s">
        <v>40</v>
      </c>
      <c r="E82">
        <v>240565</v>
      </c>
      <c r="F82">
        <v>1</v>
      </c>
      <c r="G82">
        <v>483.49</v>
      </c>
      <c r="H82">
        <v>483.49</v>
      </c>
      <c r="I82">
        <f t="shared" si="5"/>
        <v>0</v>
      </c>
      <c r="J82">
        <v>240565</v>
      </c>
      <c r="K82">
        <v>1</v>
      </c>
      <c r="L82">
        <v>483.49</v>
      </c>
      <c r="M82">
        <v>483.49</v>
      </c>
      <c r="N82">
        <f t="shared" si="6"/>
        <v>0</v>
      </c>
      <c r="O82" s="25">
        <v>483.49</v>
      </c>
    </row>
    <row r="83" spans="1:15" hidden="1" x14ac:dyDescent="0.25">
      <c r="A83">
        <v>161462</v>
      </c>
      <c r="B83" t="b">
        <f t="shared" si="4"/>
        <v>1</v>
      </c>
      <c r="D83" t="s">
        <v>240</v>
      </c>
      <c r="E83">
        <v>161462</v>
      </c>
      <c r="F83">
        <v>1</v>
      </c>
      <c r="G83">
        <v>488.06</v>
      </c>
      <c r="H83">
        <v>488.06</v>
      </c>
      <c r="I83">
        <f t="shared" si="5"/>
        <v>0</v>
      </c>
      <c r="J83">
        <v>161462</v>
      </c>
      <c r="K83">
        <v>1</v>
      </c>
      <c r="L83">
        <v>488.06</v>
      </c>
      <c r="M83">
        <v>488.06</v>
      </c>
      <c r="N83">
        <f t="shared" si="6"/>
        <v>0</v>
      </c>
      <c r="O83" s="25">
        <v>488.06</v>
      </c>
    </row>
    <row r="84" spans="1:15" hidden="1" x14ac:dyDescent="0.25">
      <c r="A84">
        <v>181794</v>
      </c>
      <c r="B84" t="b">
        <f t="shared" si="4"/>
        <v>1</v>
      </c>
      <c r="D84" t="s">
        <v>128</v>
      </c>
      <c r="E84">
        <v>181794</v>
      </c>
      <c r="F84">
        <v>1</v>
      </c>
      <c r="G84">
        <v>492.15</v>
      </c>
      <c r="H84">
        <v>492.15</v>
      </c>
      <c r="I84">
        <f t="shared" si="5"/>
        <v>0</v>
      </c>
      <c r="J84">
        <v>181794</v>
      </c>
      <c r="K84">
        <v>1</v>
      </c>
      <c r="L84">
        <v>492.15</v>
      </c>
      <c r="M84">
        <v>492.15</v>
      </c>
      <c r="N84">
        <f t="shared" si="6"/>
        <v>0</v>
      </c>
      <c r="O84" s="25">
        <v>492.15</v>
      </c>
    </row>
    <row r="85" spans="1:15" hidden="1" x14ac:dyDescent="0.25">
      <c r="A85">
        <v>108176</v>
      </c>
      <c r="B85" t="b">
        <f t="shared" si="4"/>
        <v>1</v>
      </c>
      <c r="D85" t="s">
        <v>127</v>
      </c>
      <c r="E85">
        <v>108176</v>
      </c>
      <c r="F85">
        <v>1</v>
      </c>
      <c r="G85">
        <v>500.19</v>
      </c>
      <c r="H85">
        <v>500.19</v>
      </c>
      <c r="I85">
        <f t="shared" si="5"/>
        <v>0</v>
      </c>
      <c r="J85">
        <v>108176</v>
      </c>
      <c r="K85">
        <v>1</v>
      </c>
      <c r="L85">
        <v>500.19</v>
      </c>
      <c r="M85">
        <v>500.19</v>
      </c>
      <c r="N85">
        <f t="shared" si="6"/>
        <v>0</v>
      </c>
      <c r="O85" s="25">
        <v>500.19</v>
      </c>
    </row>
    <row r="86" spans="1:15" hidden="1" x14ac:dyDescent="0.25">
      <c r="A86">
        <v>757432</v>
      </c>
      <c r="B86" t="b">
        <f t="shared" si="4"/>
        <v>1</v>
      </c>
      <c r="D86" t="s">
        <v>51</v>
      </c>
      <c r="E86">
        <v>757432</v>
      </c>
      <c r="F86">
        <v>1</v>
      </c>
      <c r="G86">
        <v>514.02</v>
      </c>
      <c r="H86">
        <v>514.02</v>
      </c>
      <c r="I86">
        <f t="shared" si="5"/>
        <v>0</v>
      </c>
      <c r="J86">
        <v>757432</v>
      </c>
      <c r="K86">
        <v>1</v>
      </c>
      <c r="L86">
        <v>514.02</v>
      </c>
      <c r="M86">
        <v>514.02</v>
      </c>
      <c r="N86">
        <f t="shared" si="6"/>
        <v>0</v>
      </c>
      <c r="O86" s="25">
        <v>514.02</v>
      </c>
    </row>
    <row r="87" spans="1:15" hidden="1" x14ac:dyDescent="0.25">
      <c r="A87">
        <v>736238</v>
      </c>
      <c r="B87" t="b">
        <f t="shared" si="4"/>
        <v>1</v>
      </c>
      <c r="D87" t="s">
        <v>140</v>
      </c>
      <c r="E87">
        <v>736238</v>
      </c>
      <c r="F87">
        <v>1</v>
      </c>
      <c r="G87">
        <v>537.03</v>
      </c>
      <c r="H87">
        <v>537.03</v>
      </c>
      <c r="I87">
        <f t="shared" si="5"/>
        <v>0</v>
      </c>
      <c r="J87">
        <v>736238</v>
      </c>
      <c r="K87">
        <v>1</v>
      </c>
      <c r="L87">
        <v>537.03</v>
      </c>
      <c r="M87">
        <v>537.03</v>
      </c>
      <c r="N87">
        <f t="shared" si="6"/>
        <v>0</v>
      </c>
      <c r="O87" s="25">
        <v>537.03</v>
      </c>
    </row>
    <row r="88" spans="1:15" hidden="1" x14ac:dyDescent="0.25">
      <c r="A88">
        <v>747066</v>
      </c>
      <c r="B88" t="b">
        <f t="shared" si="4"/>
        <v>1</v>
      </c>
      <c r="D88" t="s">
        <v>125</v>
      </c>
      <c r="E88">
        <v>747066</v>
      </c>
      <c r="F88">
        <v>1</v>
      </c>
      <c r="G88">
        <v>538.01</v>
      </c>
      <c r="H88">
        <v>538.01</v>
      </c>
      <c r="I88">
        <f t="shared" si="5"/>
        <v>0</v>
      </c>
      <c r="J88">
        <v>747066</v>
      </c>
      <c r="K88">
        <v>1</v>
      </c>
      <c r="L88">
        <v>538.01</v>
      </c>
      <c r="M88">
        <v>538.01</v>
      </c>
      <c r="N88">
        <f t="shared" si="6"/>
        <v>0</v>
      </c>
      <c r="O88" s="25">
        <v>538.01</v>
      </c>
    </row>
    <row r="89" spans="1:15" hidden="1" x14ac:dyDescent="0.25">
      <c r="A89">
        <v>174377</v>
      </c>
      <c r="B89" t="b">
        <f t="shared" si="4"/>
        <v>1</v>
      </c>
      <c r="D89" t="s">
        <v>59</v>
      </c>
      <c r="E89">
        <v>174377</v>
      </c>
      <c r="F89">
        <v>1</v>
      </c>
      <c r="G89">
        <v>545.03</v>
      </c>
      <c r="H89">
        <v>545.03</v>
      </c>
      <c r="I89">
        <f t="shared" si="5"/>
        <v>0</v>
      </c>
      <c r="J89">
        <v>174377</v>
      </c>
      <c r="K89">
        <v>1</v>
      </c>
      <c r="L89">
        <v>545.03</v>
      </c>
      <c r="M89">
        <v>545.03</v>
      </c>
      <c r="N89">
        <f t="shared" si="6"/>
        <v>0</v>
      </c>
      <c r="O89" s="25">
        <v>545.03</v>
      </c>
    </row>
    <row r="90" spans="1:15" hidden="1" x14ac:dyDescent="0.25">
      <c r="A90">
        <v>147435</v>
      </c>
      <c r="B90" t="b">
        <f t="shared" si="4"/>
        <v>1</v>
      </c>
      <c r="D90" t="s">
        <v>108</v>
      </c>
      <c r="E90">
        <v>147435</v>
      </c>
      <c r="F90">
        <v>1</v>
      </c>
      <c r="G90">
        <v>556.89</v>
      </c>
      <c r="H90">
        <v>556.89</v>
      </c>
      <c r="I90">
        <f t="shared" si="5"/>
        <v>0</v>
      </c>
      <c r="J90">
        <v>147435</v>
      </c>
      <c r="K90">
        <v>1</v>
      </c>
      <c r="L90">
        <v>556.89</v>
      </c>
      <c r="M90">
        <v>556.89</v>
      </c>
      <c r="N90">
        <f t="shared" si="6"/>
        <v>0</v>
      </c>
      <c r="O90" s="25">
        <v>556.89</v>
      </c>
    </row>
    <row r="91" spans="1:15" hidden="1" x14ac:dyDescent="0.25">
      <c r="A91">
        <v>259661</v>
      </c>
      <c r="B91" t="b">
        <f t="shared" si="4"/>
        <v>1</v>
      </c>
      <c r="D91" t="s">
        <v>233</v>
      </c>
      <c r="E91">
        <v>259661</v>
      </c>
      <c r="F91">
        <v>1</v>
      </c>
      <c r="G91">
        <v>564.57000000000005</v>
      </c>
      <c r="H91">
        <v>564.57000000000005</v>
      </c>
      <c r="I91">
        <f t="shared" si="5"/>
        <v>0</v>
      </c>
      <c r="J91">
        <v>259661</v>
      </c>
      <c r="K91">
        <v>1</v>
      </c>
      <c r="L91">
        <v>564.57000000000005</v>
      </c>
      <c r="M91">
        <v>564.57000000000005</v>
      </c>
      <c r="N91">
        <f t="shared" si="6"/>
        <v>0</v>
      </c>
      <c r="O91" s="25">
        <v>564.57000000000005</v>
      </c>
    </row>
    <row r="92" spans="1:15" hidden="1" x14ac:dyDescent="0.25">
      <c r="A92">
        <v>260017</v>
      </c>
      <c r="B92" t="b">
        <f t="shared" si="4"/>
        <v>1</v>
      </c>
      <c r="D92" t="s">
        <v>30</v>
      </c>
      <c r="E92">
        <v>260017</v>
      </c>
      <c r="F92">
        <v>1</v>
      </c>
      <c r="G92">
        <v>569.76</v>
      </c>
      <c r="H92">
        <v>569.76</v>
      </c>
      <c r="I92">
        <f t="shared" si="5"/>
        <v>0</v>
      </c>
      <c r="J92">
        <v>260017</v>
      </c>
      <c r="K92">
        <v>1</v>
      </c>
      <c r="L92">
        <v>569.76</v>
      </c>
      <c r="M92">
        <v>569.76</v>
      </c>
      <c r="N92">
        <f t="shared" si="6"/>
        <v>0</v>
      </c>
      <c r="O92" s="25">
        <v>569.76</v>
      </c>
    </row>
    <row r="93" spans="1:15" hidden="1" x14ac:dyDescent="0.25">
      <c r="A93">
        <v>174696</v>
      </c>
      <c r="B93" t="b">
        <f t="shared" si="4"/>
        <v>1</v>
      </c>
      <c r="D93" t="s">
        <v>241</v>
      </c>
      <c r="E93">
        <v>174696</v>
      </c>
      <c r="F93">
        <v>1</v>
      </c>
      <c r="G93">
        <v>581.79</v>
      </c>
      <c r="H93">
        <v>581.79</v>
      </c>
      <c r="I93">
        <f t="shared" si="5"/>
        <v>0</v>
      </c>
      <c r="J93">
        <v>174696</v>
      </c>
      <c r="K93">
        <v>1</v>
      </c>
      <c r="L93">
        <v>581.79</v>
      </c>
      <c r="M93">
        <v>581.79</v>
      </c>
      <c r="N93">
        <f t="shared" si="6"/>
        <v>0</v>
      </c>
      <c r="O93" s="25">
        <v>581.79</v>
      </c>
    </row>
    <row r="94" spans="1:15" hidden="1" x14ac:dyDescent="0.25">
      <c r="A94">
        <v>308100</v>
      </c>
      <c r="B94" t="b">
        <f t="shared" si="4"/>
        <v>1</v>
      </c>
      <c r="D94" t="s">
        <v>104</v>
      </c>
      <c r="E94">
        <v>308100</v>
      </c>
      <c r="F94">
        <v>1</v>
      </c>
      <c r="G94">
        <v>581.85</v>
      </c>
      <c r="H94">
        <v>581.85</v>
      </c>
      <c r="I94">
        <f t="shared" si="5"/>
        <v>0</v>
      </c>
      <c r="J94">
        <v>308100</v>
      </c>
      <c r="K94">
        <v>1</v>
      </c>
      <c r="L94">
        <v>539.69000000000005</v>
      </c>
      <c r="M94">
        <v>581.85</v>
      </c>
      <c r="N94">
        <f t="shared" si="6"/>
        <v>0</v>
      </c>
      <c r="O94" s="25">
        <v>581.85</v>
      </c>
    </row>
    <row r="95" spans="1:15" hidden="1" x14ac:dyDescent="0.25">
      <c r="A95">
        <v>308100</v>
      </c>
      <c r="B95" t="b">
        <f t="shared" si="4"/>
        <v>1</v>
      </c>
      <c r="D95" t="s">
        <v>105</v>
      </c>
      <c r="E95">
        <v>308100</v>
      </c>
      <c r="F95">
        <v>1</v>
      </c>
      <c r="G95">
        <v>581.85</v>
      </c>
      <c r="H95">
        <v>581.85</v>
      </c>
      <c r="I95">
        <f t="shared" si="5"/>
        <v>0</v>
      </c>
      <c r="J95">
        <v>308100</v>
      </c>
      <c r="K95">
        <v>1</v>
      </c>
      <c r="L95">
        <v>539.69000000000005</v>
      </c>
      <c r="M95">
        <v>581.85</v>
      </c>
      <c r="N95">
        <f t="shared" si="6"/>
        <v>0</v>
      </c>
      <c r="O95" s="25">
        <v>581.85</v>
      </c>
    </row>
    <row r="96" spans="1:15" hidden="1" x14ac:dyDescent="0.25">
      <c r="I96">
        <f t="shared" si="5"/>
        <v>-581.85</v>
      </c>
      <c r="J96">
        <v>308100</v>
      </c>
      <c r="K96">
        <v>1</v>
      </c>
      <c r="L96">
        <v>581.85</v>
      </c>
      <c r="M96">
        <v>581.85</v>
      </c>
      <c r="N96">
        <f t="shared" si="6"/>
        <v>-581.85</v>
      </c>
      <c r="O96" s="25">
        <v>581.85</v>
      </c>
    </row>
    <row r="97" spans="1:15" hidden="1" x14ac:dyDescent="0.25">
      <c r="I97">
        <f t="shared" si="5"/>
        <v>-581.85</v>
      </c>
      <c r="J97">
        <v>308100</v>
      </c>
      <c r="K97">
        <v>1</v>
      </c>
      <c r="L97">
        <v>581.85</v>
      </c>
      <c r="M97">
        <v>581.85</v>
      </c>
      <c r="N97">
        <f t="shared" si="6"/>
        <v>-581.85</v>
      </c>
      <c r="O97" s="30">
        <v>581.85</v>
      </c>
    </row>
    <row r="98" spans="1:15" hidden="1" x14ac:dyDescent="0.25">
      <c r="A98">
        <v>757980</v>
      </c>
      <c r="B98" t="b">
        <f t="shared" ref="B98:B129" si="7">A98=E98</f>
        <v>1</v>
      </c>
      <c r="D98" t="s">
        <v>45</v>
      </c>
      <c r="E98">
        <v>757980</v>
      </c>
      <c r="F98">
        <v>1</v>
      </c>
      <c r="G98">
        <v>587.01</v>
      </c>
      <c r="H98">
        <v>587.01</v>
      </c>
      <c r="I98">
        <f t="shared" si="5"/>
        <v>0</v>
      </c>
      <c r="J98">
        <v>757980</v>
      </c>
      <c r="K98">
        <v>1</v>
      </c>
      <c r="L98">
        <v>587.01</v>
      </c>
      <c r="M98">
        <v>587.01</v>
      </c>
      <c r="N98">
        <f t="shared" si="6"/>
        <v>0</v>
      </c>
      <c r="O98" s="25">
        <v>587.01</v>
      </c>
    </row>
    <row r="99" spans="1:15" hidden="1" x14ac:dyDescent="0.25">
      <c r="A99">
        <v>753904</v>
      </c>
      <c r="B99" t="b">
        <f t="shared" si="7"/>
        <v>1</v>
      </c>
      <c r="D99" t="s">
        <v>135</v>
      </c>
      <c r="E99">
        <v>753904</v>
      </c>
      <c r="F99">
        <v>1</v>
      </c>
      <c r="G99">
        <v>597.79</v>
      </c>
      <c r="H99">
        <v>597.79</v>
      </c>
      <c r="I99">
        <f t="shared" si="5"/>
        <v>0</v>
      </c>
      <c r="J99">
        <v>753904</v>
      </c>
      <c r="K99">
        <v>1</v>
      </c>
      <c r="L99">
        <v>597.79</v>
      </c>
      <c r="M99">
        <v>597.79</v>
      </c>
      <c r="N99">
        <f t="shared" si="6"/>
        <v>0</v>
      </c>
      <c r="O99" s="25">
        <v>597.79</v>
      </c>
    </row>
    <row r="100" spans="1:15" hidden="1" x14ac:dyDescent="0.25">
      <c r="A100">
        <v>757680</v>
      </c>
      <c r="B100" t="b">
        <f t="shared" si="7"/>
        <v>1</v>
      </c>
      <c r="D100" t="s">
        <v>120</v>
      </c>
      <c r="E100">
        <v>757680</v>
      </c>
      <c r="F100">
        <v>1</v>
      </c>
      <c r="G100">
        <v>599.28</v>
      </c>
      <c r="H100">
        <v>599.28</v>
      </c>
      <c r="I100">
        <f t="shared" si="5"/>
        <v>0</v>
      </c>
      <c r="J100">
        <v>757680</v>
      </c>
      <c r="K100">
        <v>1</v>
      </c>
      <c r="L100">
        <v>599.28</v>
      </c>
      <c r="M100">
        <v>599.28</v>
      </c>
      <c r="N100">
        <f t="shared" si="6"/>
        <v>0</v>
      </c>
      <c r="O100" s="25">
        <v>599.28</v>
      </c>
    </row>
    <row r="101" spans="1:15" hidden="1" x14ac:dyDescent="0.25">
      <c r="A101">
        <v>729604</v>
      </c>
      <c r="B101" t="b">
        <f t="shared" si="7"/>
        <v>1</v>
      </c>
      <c r="D101" t="s">
        <v>54</v>
      </c>
      <c r="E101">
        <v>729604</v>
      </c>
      <c r="F101">
        <v>1</v>
      </c>
      <c r="G101">
        <v>624.25</v>
      </c>
      <c r="H101">
        <v>624.25</v>
      </c>
      <c r="I101">
        <f t="shared" si="5"/>
        <v>0</v>
      </c>
      <c r="J101">
        <v>729604</v>
      </c>
      <c r="K101">
        <v>1</v>
      </c>
      <c r="L101">
        <v>624.25</v>
      </c>
      <c r="M101">
        <v>624.25</v>
      </c>
      <c r="N101">
        <f t="shared" si="6"/>
        <v>0</v>
      </c>
      <c r="O101" s="25">
        <v>624.25</v>
      </c>
    </row>
    <row r="102" spans="1:15" hidden="1" x14ac:dyDescent="0.25">
      <c r="A102">
        <v>756969</v>
      </c>
      <c r="B102" t="b">
        <f t="shared" si="7"/>
        <v>1</v>
      </c>
      <c r="D102" t="s">
        <v>119</v>
      </c>
      <c r="E102">
        <v>756969</v>
      </c>
      <c r="F102">
        <v>1</v>
      </c>
      <c r="G102">
        <v>631.39</v>
      </c>
      <c r="H102">
        <v>631.39</v>
      </c>
      <c r="I102">
        <f t="shared" si="5"/>
        <v>0</v>
      </c>
      <c r="J102">
        <v>756969</v>
      </c>
      <c r="K102">
        <v>1</v>
      </c>
      <c r="L102">
        <v>631.39</v>
      </c>
      <c r="M102">
        <v>631.39</v>
      </c>
      <c r="N102">
        <f t="shared" si="6"/>
        <v>0</v>
      </c>
      <c r="O102" s="25">
        <v>631.39</v>
      </c>
    </row>
    <row r="103" spans="1:15" hidden="1" x14ac:dyDescent="0.25">
      <c r="A103">
        <v>758006</v>
      </c>
      <c r="B103" t="b">
        <f t="shared" si="7"/>
        <v>1</v>
      </c>
      <c r="D103" t="s">
        <v>38</v>
      </c>
      <c r="E103">
        <v>758006</v>
      </c>
      <c r="F103">
        <v>1</v>
      </c>
      <c r="G103">
        <v>636.01</v>
      </c>
      <c r="H103">
        <v>636.01</v>
      </c>
      <c r="I103">
        <f t="shared" si="5"/>
        <v>0</v>
      </c>
      <c r="J103">
        <v>758006</v>
      </c>
      <c r="K103">
        <v>1</v>
      </c>
      <c r="L103">
        <v>636.01</v>
      </c>
      <c r="M103">
        <v>636.01</v>
      </c>
      <c r="N103">
        <f t="shared" si="6"/>
        <v>0</v>
      </c>
      <c r="O103" s="25">
        <v>636.01</v>
      </c>
    </row>
    <row r="104" spans="1:15" hidden="1" x14ac:dyDescent="0.25">
      <c r="A104">
        <v>675605</v>
      </c>
      <c r="B104" t="b">
        <f t="shared" si="7"/>
        <v>1</v>
      </c>
      <c r="D104" t="s">
        <v>57</v>
      </c>
      <c r="E104">
        <v>675605</v>
      </c>
      <c r="F104">
        <v>1</v>
      </c>
      <c r="G104">
        <v>670.31</v>
      </c>
      <c r="H104">
        <v>670.31</v>
      </c>
      <c r="I104">
        <f t="shared" si="5"/>
        <v>0</v>
      </c>
      <c r="J104">
        <v>675605</v>
      </c>
      <c r="K104">
        <v>1</v>
      </c>
      <c r="L104">
        <v>670.31</v>
      </c>
      <c r="M104">
        <v>670.31</v>
      </c>
      <c r="N104">
        <f t="shared" si="6"/>
        <v>0</v>
      </c>
      <c r="O104" s="25">
        <v>670.31</v>
      </c>
    </row>
    <row r="105" spans="1:15" hidden="1" x14ac:dyDescent="0.25">
      <c r="B105" t="b">
        <f t="shared" si="7"/>
        <v>0</v>
      </c>
      <c r="D105" t="s">
        <v>67</v>
      </c>
      <c r="E105" s="26">
        <v>291968</v>
      </c>
      <c r="F105" s="26">
        <v>1</v>
      </c>
      <c r="G105" s="26">
        <v>680.64</v>
      </c>
      <c r="H105" s="26">
        <v>680.64</v>
      </c>
      <c r="I105" s="26">
        <f t="shared" si="5"/>
        <v>-1.6399999999999864</v>
      </c>
      <c r="J105" s="26">
        <v>291968</v>
      </c>
      <c r="K105" s="26">
        <v>2</v>
      </c>
      <c r="L105" s="26">
        <v>682.28</v>
      </c>
      <c r="M105" s="26">
        <v>682.28</v>
      </c>
      <c r="N105">
        <f t="shared" si="6"/>
        <v>-1.6399999999999864</v>
      </c>
      <c r="O105" s="25">
        <v>682.28</v>
      </c>
    </row>
    <row r="106" spans="1:15" hidden="1" x14ac:dyDescent="0.25">
      <c r="A106">
        <v>291968</v>
      </c>
      <c r="B106" t="b">
        <f t="shared" si="7"/>
        <v>1</v>
      </c>
      <c r="D106" t="s">
        <v>67</v>
      </c>
      <c r="E106">
        <v>291968</v>
      </c>
      <c r="F106">
        <v>1</v>
      </c>
      <c r="G106">
        <v>682.28</v>
      </c>
      <c r="H106">
        <v>682.28</v>
      </c>
      <c r="I106" s="26">
        <f t="shared" si="5"/>
        <v>682.28</v>
      </c>
      <c r="J106" s="26"/>
      <c r="K106" s="26"/>
      <c r="L106" s="26"/>
      <c r="M106" s="26"/>
      <c r="N106">
        <f t="shared" si="6"/>
        <v>682.28</v>
      </c>
      <c r="O106" s="25"/>
    </row>
    <row r="107" spans="1:15" hidden="1" x14ac:dyDescent="0.25">
      <c r="A107">
        <v>680357</v>
      </c>
      <c r="B107" t="b">
        <f t="shared" si="7"/>
        <v>1</v>
      </c>
      <c r="D107" t="s">
        <v>70</v>
      </c>
      <c r="E107">
        <v>680357</v>
      </c>
      <c r="F107">
        <v>1</v>
      </c>
      <c r="G107">
        <v>682.28</v>
      </c>
      <c r="H107">
        <v>682.28</v>
      </c>
      <c r="I107" s="26">
        <f t="shared" si="5"/>
        <v>0</v>
      </c>
      <c r="J107">
        <v>680357</v>
      </c>
      <c r="K107">
        <v>1</v>
      </c>
      <c r="L107">
        <v>682.28</v>
      </c>
      <c r="M107">
        <v>682.28</v>
      </c>
      <c r="N107">
        <f t="shared" si="6"/>
        <v>0</v>
      </c>
      <c r="O107" s="25">
        <v>682.28</v>
      </c>
    </row>
    <row r="108" spans="1:15" hidden="1" x14ac:dyDescent="0.25">
      <c r="A108">
        <v>677695</v>
      </c>
      <c r="B108" t="b">
        <f t="shared" si="7"/>
        <v>1</v>
      </c>
      <c r="D108" t="s">
        <v>53</v>
      </c>
      <c r="E108">
        <v>677695</v>
      </c>
      <c r="F108">
        <v>1</v>
      </c>
      <c r="G108">
        <v>715.39</v>
      </c>
      <c r="H108">
        <v>715.39</v>
      </c>
      <c r="I108" s="26">
        <f t="shared" si="5"/>
        <v>0</v>
      </c>
      <c r="J108">
        <v>677695</v>
      </c>
      <c r="K108">
        <v>1</v>
      </c>
      <c r="L108">
        <v>715.39</v>
      </c>
      <c r="M108">
        <v>715.39</v>
      </c>
      <c r="N108">
        <f t="shared" si="6"/>
        <v>0</v>
      </c>
      <c r="O108" s="25">
        <v>715.39</v>
      </c>
    </row>
    <row r="109" spans="1:15" hidden="1" x14ac:dyDescent="0.25">
      <c r="A109">
        <v>756209</v>
      </c>
      <c r="B109" t="b">
        <f t="shared" si="7"/>
        <v>1</v>
      </c>
      <c r="D109" t="s">
        <v>122</v>
      </c>
      <c r="E109">
        <v>756209</v>
      </c>
      <c r="F109">
        <v>1</v>
      </c>
      <c r="G109">
        <v>724.88</v>
      </c>
      <c r="H109">
        <v>724.88</v>
      </c>
      <c r="I109" s="26">
        <f t="shared" si="5"/>
        <v>0</v>
      </c>
      <c r="J109">
        <v>756209</v>
      </c>
      <c r="K109">
        <v>1</v>
      </c>
      <c r="L109">
        <v>724.88</v>
      </c>
      <c r="M109">
        <v>724.88</v>
      </c>
      <c r="N109">
        <f t="shared" si="6"/>
        <v>0</v>
      </c>
      <c r="O109" s="25">
        <v>724.88</v>
      </c>
    </row>
    <row r="110" spans="1:15" hidden="1" x14ac:dyDescent="0.25">
      <c r="A110">
        <v>719115</v>
      </c>
      <c r="B110" t="b">
        <f t="shared" si="7"/>
        <v>1</v>
      </c>
      <c r="D110" t="s">
        <v>41</v>
      </c>
      <c r="E110">
        <v>719115</v>
      </c>
      <c r="F110">
        <v>1</v>
      </c>
      <c r="G110">
        <v>734.01</v>
      </c>
      <c r="H110">
        <v>734.01</v>
      </c>
      <c r="I110" s="26">
        <f t="shared" si="5"/>
        <v>0</v>
      </c>
      <c r="J110">
        <v>719115</v>
      </c>
      <c r="K110">
        <v>1</v>
      </c>
      <c r="L110">
        <v>734.01</v>
      </c>
      <c r="M110">
        <v>734.01</v>
      </c>
      <c r="N110">
        <f t="shared" si="6"/>
        <v>0</v>
      </c>
      <c r="O110" s="25">
        <v>734.01</v>
      </c>
    </row>
    <row r="111" spans="1:15" hidden="1" x14ac:dyDescent="0.25">
      <c r="A111">
        <v>742136</v>
      </c>
      <c r="B111" t="b">
        <f t="shared" si="7"/>
        <v>1</v>
      </c>
      <c r="D111" t="s">
        <v>116</v>
      </c>
      <c r="E111">
        <v>742136</v>
      </c>
      <c r="F111">
        <v>1</v>
      </c>
      <c r="G111">
        <v>735.7</v>
      </c>
      <c r="H111">
        <v>735.7</v>
      </c>
      <c r="I111" s="26">
        <f t="shared" si="5"/>
        <v>0</v>
      </c>
      <c r="J111">
        <v>742136</v>
      </c>
      <c r="K111">
        <v>1</v>
      </c>
      <c r="L111">
        <v>735.7</v>
      </c>
      <c r="M111">
        <v>735.7</v>
      </c>
      <c r="N111">
        <f t="shared" si="6"/>
        <v>0</v>
      </c>
      <c r="O111" s="25">
        <v>735.7</v>
      </c>
    </row>
    <row r="112" spans="1:15" hidden="1" x14ac:dyDescent="0.25">
      <c r="A112">
        <v>752250</v>
      </c>
      <c r="B112" t="b">
        <f t="shared" si="7"/>
        <v>1</v>
      </c>
      <c r="D112" t="s">
        <v>117</v>
      </c>
      <c r="E112">
        <v>752250</v>
      </c>
      <c r="F112">
        <v>1</v>
      </c>
      <c r="G112">
        <v>778.97</v>
      </c>
      <c r="H112">
        <v>778.97</v>
      </c>
      <c r="I112" s="26">
        <f t="shared" si="5"/>
        <v>0</v>
      </c>
      <c r="J112">
        <v>752250</v>
      </c>
      <c r="K112">
        <v>1</v>
      </c>
      <c r="L112">
        <v>778.97</v>
      </c>
      <c r="M112">
        <v>778.97</v>
      </c>
      <c r="N112">
        <f t="shared" si="6"/>
        <v>0</v>
      </c>
      <c r="O112" s="25">
        <v>778.97</v>
      </c>
    </row>
    <row r="113" spans="1:15" hidden="1" x14ac:dyDescent="0.25">
      <c r="A113">
        <v>757696</v>
      </c>
      <c r="B113" t="b">
        <f t="shared" si="7"/>
        <v>1</v>
      </c>
      <c r="D113" t="s">
        <v>118</v>
      </c>
      <c r="E113">
        <v>757696</v>
      </c>
      <c r="F113">
        <v>1</v>
      </c>
      <c r="G113">
        <v>778.97</v>
      </c>
      <c r="H113">
        <v>778.97</v>
      </c>
      <c r="I113" s="26">
        <f t="shared" si="5"/>
        <v>0</v>
      </c>
      <c r="J113">
        <v>757696</v>
      </c>
      <c r="K113">
        <v>1</v>
      </c>
      <c r="L113">
        <v>778.97</v>
      </c>
      <c r="M113">
        <v>778.97</v>
      </c>
      <c r="N113">
        <f t="shared" si="6"/>
        <v>0</v>
      </c>
      <c r="O113" s="25">
        <v>778.97</v>
      </c>
    </row>
    <row r="114" spans="1:15" hidden="1" x14ac:dyDescent="0.25">
      <c r="A114">
        <v>761604</v>
      </c>
      <c r="B114" t="b">
        <f t="shared" si="7"/>
        <v>1</v>
      </c>
      <c r="D114" t="s">
        <v>257</v>
      </c>
      <c r="E114">
        <v>761604</v>
      </c>
      <c r="F114">
        <v>1</v>
      </c>
      <c r="G114">
        <v>778.97</v>
      </c>
      <c r="H114">
        <v>778.97</v>
      </c>
      <c r="I114" s="26">
        <f t="shared" si="5"/>
        <v>0</v>
      </c>
      <c r="J114">
        <v>761604</v>
      </c>
      <c r="K114">
        <v>1</v>
      </c>
      <c r="L114">
        <v>778.97</v>
      </c>
      <c r="M114">
        <v>778.97</v>
      </c>
      <c r="N114">
        <f t="shared" si="6"/>
        <v>0</v>
      </c>
      <c r="O114" s="25">
        <v>778.97</v>
      </c>
    </row>
    <row r="115" spans="1:15" hidden="1" x14ac:dyDescent="0.25">
      <c r="A115">
        <v>254069</v>
      </c>
      <c r="B115" t="b">
        <f t="shared" si="7"/>
        <v>1</v>
      </c>
      <c r="D115" t="s">
        <v>75</v>
      </c>
      <c r="E115">
        <v>254069</v>
      </c>
      <c r="F115">
        <v>1</v>
      </c>
      <c r="G115">
        <v>780.24</v>
      </c>
      <c r="H115">
        <v>780.24</v>
      </c>
      <c r="I115" s="26">
        <f t="shared" si="5"/>
        <v>0</v>
      </c>
      <c r="J115">
        <v>254069</v>
      </c>
      <c r="K115">
        <v>1</v>
      </c>
      <c r="L115">
        <v>780.24</v>
      </c>
      <c r="M115">
        <v>780.24</v>
      </c>
      <c r="N115">
        <f t="shared" si="6"/>
        <v>0</v>
      </c>
      <c r="O115" s="25">
        <v>780.24</v>
      </c>
    </row>
    <row r="116" spans="1:15" hidden="1" x14ac:dyDescent="0.25">
      <c r="A116">
        <v>292050</v>
      </c>
      <c r="B116" t="b">
        <f t="shared" si="7"/>
        <v>1</v>
      </c>
      <c r="D116" t="s">
        <v>82</v>
      </c>
      <c r="E116">
        <v>292050</v>
      </c>
      <c r="F116">
        <v>1</v>
      </c>
      <c r="G116">
        <v>780.24</v>
      </c>
      <c r="H116">
        <v>780.24</v>
      </c>
      <c r="I116" s="26">
        <f t="shared" si="5"/>
        <v>0</v>
      </c>
      <c r="J116">
        <v>292050</v>
      </c>
      <c r="K116">
        <v>1</v>
      </c>
      <c r="L116">
        <v>780.24</v>
      </c>
      <c r="M116">
        <v>780.24</v>
      </c>
      <c r="N116">
        <f t="shared" si="6"/>
        <v>0</v>
      </c>
      <c r="O116" s="25">
        <v>780.24</v>
      </c>
    </row>
    <row r="117" spans="1:15" hidden="1" x14ac:dyDescent="0.25">
      <c r="A117">
        <v>702151</v>
      </c>
      <c r="B117" t="b">
        <f t="shared" si="7"/>
        <v>1</v>
      </c>
      <c r="D117" t="s">
        <v>52</v>
      </c>
      <c r="E117">
        <v>702151</v>
      </c>
      <c r="F117">
        <v>1</v>
      </c>
      <c r="G117">
        <v>793.79</v>
      </c>
      <c r="H117">
        <v>793.79</v>
      </c>
      <c r="I117" s="26">
        <f t="shared" si="5"/>
        <v>0</v>
      </c>
      <c r="J117">
        <v>702151</v>
      </c>
      <c r="K117">
        <v>1</v>
      </c>
      <c r="L117">
        <v>793.79</v>
      </c>
      <c r="M117">
        <v>793.79</v>
      </c>
      <c r="N117">
        <f t="shared" si="6"/>
        <v>0</v>
      </c>
      <c r="O117" s="25">
        <v>793.79</v>
      </c>
    </row>
    <row r="118" spans="1:15" hidden="1" x14ac:dyDescent="0.25">
      <c r="A118">
        <v>740039</v>
      </c>
      <c r="B118" t="b">
        <f t="shared" si="7"/>
        <v>1</v>
      </c>
      <c r="D118" t="s">
        <v>56</v>
      </c>
      <c r="E118">
        <v>740039</v>
      </c>
      <c r="F118">
        <v>1</v>
      </c>
      <c r="G118">
        <v>800.72</v>
      </c>
      <c r="H118">
        <v>800.72</v>
      </c>
      <c r="I118" s="26">
        <f t="shared" si="5"/>
        <v>0</v>
      </c>
      <c r="J118">
        <v>740039</v>
      </c>
      <c r="K118">
        <v>1</v>
      </c>
      <c r="L118">
        <v>800.72</v>
      </c>
      <c r="M118">
        <v>800.72</v>
      </c>
      <c r="N118">
        <f t="shared" si="6"/>
        <v>0</v>
      </c>
      <c r="O118" s="25">
        <v>800.72</v>
      </c>
    </row>
    <row r="119" spans="1:15" hidden="1" x14ac:dyDescent="0.25">
      <c r="A119">
        <v>760180</v>
      </c>
      <c r="B119" t="b">
        <f t="shared" si="7"/>
        <v>1</v>
      </c>
      <c r="D119" t="s">
        <v>106</v>
      </c>
      <c r="E119">
        <v>760180</v>
      </c>
      <c r="F119">
        <v>1</v>
      </c>
      <c r="G119">
        <v>811.43</v>
      </c>
      <c r="H119">
        <v>811.43</v>
      </c>
      <c r="I119" s="26">
        <f t="shared" si="5"/>
        <v>0</v>
      </c>
      <c r="J119">
        <v>760180</v>
      </c>
      <c r="K119">
        <v>1</v>
      </c>
      <c r="L119">
        <v>811.43</v>
      </c>
      <c r="M119">
        <v>811.43</v>
      </c>
      <c r="N119">
        <f t="shared" si="6"/>
        <v>0</v>
      </c>
      <c r="O119" s="25">
        <v>811.43</v>
      </c>
    </row>
    <row r="120" spans="1:15" hidden="1" x14ac:dyDescent="0.25">
      <c r="A120">
        <v>292196</v>
      </c>
      <c r="B120" t="b">
        <f t="shared" si="7"/>
        <v>1</v>
      </c>
      <c r="D120" t="s">
        <v>65</v>
      </c>
      <c r="E120">
        <v>292196</v>
      </c>
      <c r="F120">
        <v>1</v>
      </c>
      <c r="G120">
        <v>817.55</v>
      </c>
      <c r="H120">
        <v>817.55</v>
      </c>
      <c r="I120" s="26">
        <f t="shared" si="5"/>
        <v>0</v>
      </c>
      <c r="J120">
        <v>292196</v>
      </c>
      <c r="K120">
        <v>1</v>
      </c>
      <c r="L120">
        <v>817.55</v>
      </c>
      <c r="M120">
        <v>817.55</v>
      </c>
      <c r="N120">
        <f t="shared" si="6"/>
        <v>0</v>
      </c>
      <c r="O120" s="30">
        <v>817.55</v>
      </c>
    </row>
    <row r="121" spans="1:15" hidden="1" x14ac:dyDescent="0.25">
      <c r="A121">
        <v>308085</v>
      </c>
      <c r="B121" t="b">
        <f t="shared" si="7"/>
        <v>1</v>
      </c>
      <c r="D121" t="s">
        <v>66</v>
      </c>
      <c r="E121">
        <v>308085</v>
      </c>
      <c r="F121">
        <v>1</v>
      </c>
      <c r="G121">
        <v>822.64</v>
      </c>
      <c r="H121">
        <v>822.64</v>
      </c>
      <c r="I121" s="26">
        <f t="shared" si="5"/>
        <v>0</v>
      </c>
      <c r="J121">
        <v>308085</v>
      </c>
      <c r="K121">
        <v>1</v>
      </c>
      <c r="L121">
        <v>822.64</v>
      </c>
      <c r="M121">
        <v>822.64</v>
      </c>
      <c r="N121">
        <f t="shared" si="6"/>
        <v>0</v>
      </c>
      <c r="O121" s="25">
        <v>822.64</v>
      </c>
    </row>
    <row r="122" spans="1:15" hidden="1" x14ac:dyDescent="0.25">
      <c r="A122">
        <v>680766</v>
      </c>
      <c r="B122" t="b">
        <f t="shared" si="7"/>
        <v>1</v>
      </c>
      <c r="D122" t="s">
        <v>83</v>
      </c>
      <c r="E122">
        <v>680766</v>
      </c>
      <c r="F122">
        <v>1</v>
      </c>
      <c r="G122">
        <v>870.28</v>
      </c>
      <c r="H122">
        <v>870.28</v>
      </c>
      <c r="I122" s="26">
        <f t="shared" si="5"/>
        <v>0</v>
      </c>
      <c r="J122">
        <v>680766</v>
      </c>
      <c r="K122">
        <v>1</v>
      </c>
      <c r="L122">
        <v>870.28</v>
      </c>
      <c r="M122">
        <v>870.28</v>
      </c>
      <c r="N122">
        <f t="shared" si="6"/>
        <v>0</v>
      </c>
      <c r="O122" s="25">
        <v>870.28</v>
      </c>
    </row>
    <row r="123" spans="1:15" hidden="1" x14ac:dyDescent="0.25">
      <c r="A123">
        <v>308111</v>
      </c>
      <c r="B123" t="b">
        <f t="shared" si="7"/>
        <v>1</v>
      </c>
      <c r="D123" t="s">
        <v>81</v>
      </c>
      <c r="E123">
        <v>308111</v>
      </c>
      <c r="F123">
        <v>1</v>
      </c>
      <c r="G123">
        <v>875.01</v>
      </c>
      <c r="H123">
        <v>875.01</v>
      </c>
      <c r="I123" s="26">
        <f t="shared" si="5"/>
        <v>0</v>
      </c>
      <c r="J123">
        <v>308111</v>
      </c>
      <c r="K123">
        <v>1</v>
      </c>
      <c r="L123">
        <v>875.01</v>
      </c>
      <c r="M123">
        <v>875.01</v>
      </c>
      <c r="N123">
        <f t="shared" si="6"/>
        <v>0</v>
      </c>
      <c r="O123" s="25">
        <v>875.01</v>
      </c>
    </row>
    <row r="124" spans="1:15" hidden="1" x14ac:dyDescent="0.25">
      <c r="A124">
        <v>292202</v>
      </c>
      <c r="B124" t="b">
        <f t="shared" si="7"/>
        <v>1</v>
      </c>
      <c r="D124" t="s">
        <v>243</v>
      </c>
      <c r="E124">
        <v>292202</v>
      </c>
      <c r="F124">
        <v>1</v>
      </c>
      <c r="G124">
        <v>878.28</v>
      </c>
      <c r="H124">
        <v>878.28</v>
      </c>
      <c r="I124" s="26">
        <f t="shared" si="5"/>
        <v>0</v>
      </c>
      <c r="J124">
        <v>292202</v>
      </c>
      <c r="K124">
        <v>1</v>
      </c>
      <c r="L124">
        <v>878.28</v>
      </c>
      <c r="M124">
        <v>878.28</v>
      </c>
      <c r="N124">
        <f t="shared" si="6"/>
        <v>0</v>
      </c>
      <c r="O124" s="25">
        <v>878.28</v>
      </c>
    </row>
    <row r="125" spans="1:15" hidden="1" x14ac:dyDescent="0.25">
      <c r="A125">
        <v>175298</v>
      </c>
      <c r="B125" t="b">
        <f t="shared" si="7"/>
        <v>1</v>
      </c>
      <c r="D125" t="s">
        <v>80</v>
      </c>
      <c r="E125">
        <v>175298</v>
      </c>
      <c r="F125">
        <v>1</v>
      </c>
      <c r="G125">
        <v>969.92</v>
      </c>
      <c r="H125">
        <v>969.92</v>
      </c>
      <c r="I125" s="26">
        <f t="shared" si="5"/>
        <v>0</v>
      </c>
      <c r="J125">
        <v>175298</v>
      </c>
      <c r="K125">
        <v>1</v>
      </c>
      <c r="L125">
        <v>969.92</v>
      </c>
      <c r="M125">
        <v>969.92</v>
      </c>
      <c r="N125">
        <f t="shared" si="6"/>
        <v>0</v>
      </c>
      <c r="O125" s="25">
        <v>969.92</v>
      </c>
    </row>
    <row r="126" spans="1:15" hidden="1" x14ac:dyDescent="0.25">
      <c r="A126">
        <v>758170</v>
      </c>
      <c r="B126" t="b">
        <f t="shared" si="7"/>
        <v>1</v>
      </c>
      <c r="D126" t="s">
        <v>260</v>
      </c>
      <c r="E126">
        <v>758170</v>
      </c>
      <c r="F126">
        <v>1</v>
      </c>
      <c r="G126">
        <v>973.72</v>
      </c>
      <c r="H126">
        <v>973.72</v>
      </c>
      <c r="I126" s="26">
        <f t="shared" si="5"/>
        <v>0</v>
      </c>
      <c r="J126">
        <v>758170</v>
      </c>
      <c r="K126">
        <v>1</v>
      </c>
      <c r="L126">
        <v>973.72</v>
      </c>
      <c r="M126">
        <v>973.72</v>
      </c>
      <c r="N126">
        <f t="shared" si="6"/>
        <v>0</v>
      </c>
      <c r="O126" s="25">
        <v>973.72</v>
      </c>
    </row>
    <row r="127" spans="1:15" hidden="1" x14ac:dyDescent="0.25">
      <c r="A127">
        <v>757983</v>
      </c>
      <c r="B127" t="b">
        <f t="shared" si="7"/>
        <v>1</v>
      </c>
      <c r="D127" t="s">
        <v>237</v>
      </c>
      <c r="E127">
        <v>757983</v>
      </c>
      <c r="F127">
        <v>1</v>
      </c>
      <c r="G127">
        <v>979.01</v>
      </c>
      <c r="H127">
        <v>979.01</v>
      </c>
      <c r="I127" s="26">
        <f t="shared" si="5"/>
        <v>0</v>
      </c>
      <c r="J127">
        <v>757983</v>
      </c>
      <c r="K127">
        <v>1</v>
      </c>
      <c r="L127">
        <v>979.01</v>
      </c>
      <c r="M127">
        <v>979.01</v>
      </c>
      <c r="N127">
        <f t="shared" si="6"/>
        <v>0</v>
      </c>
      <c r="O127" s="25">
        <v>979.01</v>
      </c>
    </row>
    <row r="128" spans="1:15" hidden="1" x14ac:dyDescent="0.25">
      <c r="A128">
        <v>757681</v>
      </c>
      <c r="B128" t="b">
        <f t="shared" si="7"/>
        <v>1</v>
      </c>
      <c r="D128" t="s">
        <v>111</v>
      </c>
      <c r="E128">
        <v>757681</v>
      </c>
      <c r="F128">
        <v>1</v>
      </c>
      <c r="G128">
        <v>995.35</v>
      </c>
      <c r="H128">
        <v>995.35</v>
      </c>
      <c r="I128" s="26">
        <f t="shared" si="5"/>
        <v>0</v>
      </c>
      <c r="J128">
        <v>757681</v>
      </c>
      <c r="K128">
        <v>1</v>
      </c>
      <c r="L128">
        <v>995.35</v>
      </c>
      <c r="M128">
        <v>995.35</v>
      </c>
      <c r="N128">
        <f t="shared" si="6"/>
        <v>0</v>
      </c>
      <c r="O128" s="25">
        <v>995.35</v>
      </c>
    </row>
    <row r="129" spans="1:15" hidden="1" x14ac:dyDescent="0.25">
      <c r="A129">
        <v>758167</v>
      </c>
      <c r="B129" t="b">
        <f t="shared" si="7"/>
        <v>1</v>
      </c>
      <c r="D129" t="s">
        <v>254</v>
      </c>
      <c r="E129">
        <v>758167</v>
      </c>
      <c r="F129">
        <v>1</v>
      </c>
      <c r="G129">
        <v>1038.6300000000001</v>
      </c>
      <c r="H129">
        <v>1038.6300000000001</v>
      </c>
      <c r="I129" s="26">
        <f t="shared" si="5"/>
        <v>0</v>
      </c>
      <c r="J129">
        <v>758167</v>
      </c>
      <c r="K129">
        <v>1</v>
      </c>
      <c r="L129">
        <v>1038.6300000000001</v>
      </c>
      <c r="M129">
        <v>1038.6300000000001</v>
      </c>
      <c r="N129">
        <f t="shared" si="6"/>
        <v>0</v>
      </c>
      <c r="O129" s="25">
        <v>1038.6300000000001</v>
      </c>
    </row>
    <row r="130" spans="1:15" hidden="1" x14ac:dyDescent="0.25">
      <c r="A130">
        <v>728756</v>
      </c>
      <c r="B130" t="b">
        <f t="shared" ref="B130:B161" si="8">A130=E130</f>
        <v>1</v>
      </c>
      <c r="D130" t="s">
        <v>47</v>
      </c>
      <c r="E130">
        <v>728756</v>
      </c>
      <c r="F130">
        <v>1</v>
      </c>
      <c r="G130">
        <v>1069.04</v>
      </c>
      <c r="H130">
        <v>1069.04</v>
      </c>
      <c r="I130" s="26">
        <f t="shared" si="5"/>
        <v>0</v>
      </c>
      <c r="J130">
        <v>728756</v>
      </c>
      <c r="K130">
        <v>1</v>
      </c>
      <c r="L130">
        <v>1069.04</v>
      </c>
      <c r="M130">
        <v>1069.04</v>
      </c>
      <c r="N130">
        <f t="shared" si="6"/>
        <v>0</v>
      </c>
      <c r="O130" s="25">
        <v>1069.04</v>
      </c>
    </row>
    <row r="131" spans="1:15" hidden="1" x14ac:dyDescent="0.25">
      <c r="A131">
        <v>308100</v>
      </c>
      <c r="B131" t="b">
        <f t="shared" si="8"/>
        <v>1</v>
      </c>
      <c r="D131" t="s">
        <v>104</v>
      </c>
      <c r="E131">
        <v>308100</v>
      </c>
      <c r="F131">
        <v>2</v>
      </c>
      <c r="G131">
        <v>539.69000000000005</v>
      </c>
      <c r="H131">
        <v>1079.3800000000001</v>
      </c>
      <c r="I131" s="26">
        <f t="shared" si="5"/>
        <v>1079.3800000000001</v>
      </c>
      <c r="N131">
        <f t="shared" ref="N131:N149" si="9">H131-O131</f>
        <v>1079.3800000000001</v>
      </c>
      <c r="O131" s="25"/>
    </row>
    <row r="132" spans="1:15" hidden="1" x14ac:dyDescent="0.25">
      <c r="A132">
        <v>758166</v>
      </c>
      <c r="B132" t="b">
        <f t="shared" si="8"/>
        <v>1</v>
      </c>
      <c r="D132" t="s">
        <v>256</v>
      </c>
      <c r="E132">
        <v>758166</v>
      </c>
      <c r="F132">
        <v>1</v>
      </c>
      <c r="G132">
        <v>1080.8499999999999</v>
      </c>
      <c r="H132">
        <v>1080.8499999999999</v>
      </c>
      <c r="I132" s="26">
        <f t="shared" ref="I132:I149" si="10">H132-M132</f>
        <v>0</v>
      </c>
      <c r="J132">
        <v>758166</v>
      </c>
      <c r="K132">
        <v>1</v>
      </c>
      <c r="L132">
        <v>1080.8499999999999</v>
      </c>
      <c r="M132">
        <v>1080.8499999999999</v>
      </c>
      <c r="N132">
        <f t="shared" si="9"/>
        <v>0</v>
      </c>
      <c r="O132" s="25">
        <v>1080.8499999999999</v>
      </c>
    </row>
    <row r="133" spans="1:15" hidden="1" x14ac:dyDescent="0.25">
      <c r="A133">
        <v>694951</v>
      </c>
      <c r="B133" t="b">
        <f t="shared" si="8"/>
        <v>1</v>
      </c>
      <c r="D133" t="s">
        <v>234</v>
      </c>
      <c r="E133">
        <v>694951</v>
      </c>
      <c r="F133">
        <v>1</v>
      </c>
      <c r="G133">
        <v>1082.01</v>
      </c>
      <c r="H133">
        <v>1082.01</v>
      </c>
      <c r="I133" s="26">
        <f t="shared" si="10"/>
        <v>0</v>
      </c>
      <c r="J133">
        <v>694951</v>
      </c>
      <c r="K133">
        <v>1</v>
      </c>
      <c r="L133">
        <v>1082.01</v>
      </c>
      <c r="M133">
        <v>1082.01</v>
      </c>
      <c r="N133">
        <f t="shared" si="9"/>
        <v>0</v>
      </c>
      <c r="O133" s="25">
        <v>1082.01</v>
      </c>
    </row>
    <row r="134" spans="1:15" hidden="1" x14ac:dyDescent="0.25">
      <c r="A134">
        <v>752421</v>
      </c>
      <c r="B134" t="b">
        <f t="shared" si="8"/>
        <v>1</v>
      </c>
      <c r="D134" t="s">
        <v>42</v>
      </c>
      <c r="E134">
        <v>752421</v>
      </c>
      <c r="F134">
        <v>1</v>
      </c>
      <c r="G134">
        <v>1126.01</v>
      </c>
      <c r="H134">
        <v>1126.01</v>
      </c>
      <c r="I134" s="26">
        <f t="shared" si="10"/>
        <v>0</v>
      </c>
      <c r="J134">
        <v>752421</v>
      </c>
      <c r="K134">
        <v>1</v>
      </c>
      <c r="L134">
        <v>1126.01</v>
      </c>
      <c r="M134">
        <v>1126.01</v>
      </c>
      <c r="N134">
        <f t="shared" si="9"/>
        <v>0</v>
      </c>
      <c r="O134" s="25">
        <v>1126.01</v>
      </c>
    </row>
    <row r="135" spans="1:15" hidden="1" x14ac:dyDescent="0.25">
      <c r="A135">
        <v>146286</v>
      </c>
      <c r="B135" t="b">
        <f t="shared" si="8"/>
        <v>1</v>
      </c>
      <c r="D135" t="s">
        <v>71</v>
      </c>
      <c r="E135">
        <v>146286</v>
      </c>
      <c r="F135">
        <v>1</v>
      </c>
      <c r="G135">
        <v>1149.96</v>
      </c>
      <c r="H135">
        <v>1149.96</v>
      </c>
      <c r="I135" s="26">
        <f t="shared" si="10"/>
        <v>0</v>
      </c>
      <c r="J135">
        <v>146286</v>
      </c>
      <c r="K135">
        <v>1</v>
      </c>
      <c r="L135">
        <v>1149.96</v>
      </c>
      <c r="M135">
        <v>1149.96</v>
      </c>
      <c r="N135">
        <f t="shared" si="9"/>
        <v>0</v>
      </c>
      <c r="O135" s="25">
        <v>1149.96</v>
      </c>
    </row>
    <row r="136" spans="1:15" hidden="1" x14ac:dyDescent="0.25">
      <c r="A136">
        <v>686008</v>
      </c>
      <c r="B136" t="b">
        <f t="shared" si="8"/>
        <v>1</v>
      </c>
      <c r="D136" t="s">
        <v>63</v>
      </c>
      <c r="E136">
        <v>686008</v>
      </c>
      <c r="F136">
        <v>1</v>
      </c>
      <c r="G136">
        <v>1175.47</v>
      </c>
      <c r="H136">
        <v>1175.47</v>
      </c>
      <c r="I136" s="26">
        <f t="shared" si="10"/>
        <v>0</v>
      </c>
      <c r="J136">
        <v>686008</v>
      </c>
      <c r="K136">
        <v>1</v>
      </c>
      <c r="L136">
        <v>1175.47</v>
      </c>
      <c r="M136">
        <v>1175.47</v>
      </c>
      <c r="N136">
        <f t="shared" si="9"/>
        <v>0</v>
      </c>
      <c r="O136" s="25">
        <v>1175.47</v>
      </c>
    </row>
    <row r="137" spans="1:15" hidden="1" x14ac:dyDescent="0.25">
      <c r="A137">
        <v>758164</v>
      </c>
      <c r="B137" t="b">
        <f t="shared" si="8"/>
        <v>1</v>
      </c>
      <c r="D137" t="s">
        <v>262</v>
      </c>
      <c r="E137">
        <v>758164</v>
      </c>
      <c r="F137">
        <v>1</v>
      </c>
      <c r="G137">
        <v>1298.29</v>
      </c>
      <c r="H137">
        <v>1298.29</v>
      </c>
      <c r="I137" s="26">
        <f t="shared" si="10"/>
        <v>0</v>
      </c>
      <c r="J137">
        <v>758164</v>
      </c>
      <c r="K137">
        <v>1</v>
      </c>
      <c r="L137">
        <v>1298.29</v>
      </c>
      <c r="M137">
        <v>1298.29</v>
      </c>
      <c r="N137">
        <f t="shared" si="9"/>
        <v>0</v>
      </c>
      <c r="O137" s="25">
        <v>1298.29</v>
      </c>
    </row>
    <row r="138" spans="1:15" hidden="1" x14ac:dyDescent="0.25">
      <c r="A138">
        <v>750223</v>
      </c>
      <c r="B138" t="b">
        <f t="shared" si="8"/>
        <v>1</v>
      </c>
      <c r="D138" t="s">
        <v>109</v>
      </c>
      <c r="E138">
        <v>750223</v>
      </c>
      <c r="F138">
        <v>1</v>
      </c>
      <c r="G138">
        <v>1298.3599999999999</v>
      </c>
      <c r="H138">
        <v>1298.3599999999999</v>
      </c>
      <c r="I138" s="26">
        <f t="shared" si="10"/>
        <v>0</v>
      </c>
      <c r="J138">
        <v>750223</v>
      </c>
      <c r="K138">
        <v>1</v>
      </c>
      <c r="L138">
        <v>1298.3599999999999</v>
      </c>
      <c r="M138">
        <v>1298.3599999999999</v>
      </c>
      <c r="N138">
        <f t="shared" si="9"/>
        <v>0</v>
      </c>
      <c r="O138" s="25">
        <v>1298.3599999999999</v>
      </c>
    </row>
    <row r="139" spans="1:15" hidden="1" x14ac:dyDescent="0.25">
      <c r="A139">
        <v>757697</v>
      </c>
      <c r="B139" t="b">
        <f t="shared" si="8"/>
        <v>1</v>
      </c>
      <c r="D139" t="s">
        <v>115</v>
      </c>
      <c r="E139">
        <v>757697</v>
      </c>
      <c r="F139">
        <v>1</v>
      </c>
      <c r="G139">
        <v>1309.1099999999999</v>
      </c>
      <c r="H139">
        <v>1309.1099999999999</v>
      </c>
      <c r="I139" s="26">
        <f t="shared" si="10"/>
        <v>0</v>
      </c>
      <c r="J139">
        <v>757697</v>
      </c>
      <c r="K139">
        <v>1</v>
      </c>
      <c r="L139">
        <v>1309.1099999999999</v>
      </c>
      <c r="M139">
        <v>1309.1099999999999</v>
      </c>
      <c r="N139">
        <f t="shared" si="9"/>
        <v>0</v>
      </c>
      <c r="O139" s="25">
        <v>1309.1099999999999</v>
      </c>
    </row>
    <row r="140" spans="1:15" hidden="1" x14ac:dyDescent="0.25">
      <c r="A140">
        <v>696202</v>
      </c>
      <c r="B140" t="b">
        <f t="shared" si="8"/>
        <v>1</v>
      </c>
      <c r="D140" t="s">
        <v>238</v>
      </c>
      <c r="E140">
        <v>696202</v>
      </c>
      <c r="F140">
        <v>1</v>
      </c>
      <c r="G140">
        <v>1376.89</v>
      </c>
      <c r="H140">
        <v>1376.89</v>
      </c>
      <c r="I140" s="26">
        <f t="shared" si="10"/>
        <v>0</v>
      </c>
      <c r="J140">
        <v>696202</v>
      </c>
      <c r="K140">
        <v>1</v>
      </c>
      <c r="L140">
        <v>1376.89</v>
      </c>
      <c r="M140">
        <v>1376.89</v>
      </c>
      <c r="N140">
        <f t="shared" si="9"/>
        <v>0</v>
      </c>
      <c r="O140" s="25">
        <v>1376.89</v>
      </c>
    </row>
    <row r="141" spans="1:15" hidden="1" x14ac:dyDescent="0.25">
      <c r="A141">
        <v>750224</v>
      </c>
      <c r="B141" t="b">
        <f t="shared" si="8"/>
        <v>1</v>
      </c>
      <c r="D141" t="s">
        <v>110</v>
      </c>
      <c r="E141">
        <v>750224</v>
      </c>
      <c r="F141">
        <v>1</v>
      </c>
      <c r="G141">
        <v>1493.04</v>
      </c>
      <c r="H141">
        <v>1493.04</v>
      </c>
      <c r="I141" s="26">
        <f t="shared" si="10"/>
        <v>0</v>
      </c>
      <c r="J141">
        <v>750224</v>
      </c>
      <c r="K141">
        <v>1</v>
      </c>
      <c r="L141">
        <v>1493.04</v>
      </c>
      <c r="M141">
        <v>1493.04</v>
      </c>
      <c r="N141">
        <f t="shared" si="9"/>
        <v>0</v>
      </c>
      <c r="O141" s="25">
        <v>1493.04</v>
      </c>
    </row>
    <row r="142" spans="1:15" hidden="1" x14ac:dyDescent="0.25">
      <c r="A142">
        <v>748364</v>
      </c>
      <c r="B142" t="b">
        <f t="shared" si="8"/>
        <v>1</v>
      </c>
      <c r="D142" t="s">
        <v>107</v>
      </c>
      <c r="E142">
        <v>748364</v>
      </c>
      <c r="F142">
        <v>1</v>
      </c>
      <c r="G142">
        <v>1626.63</v>
      </c>
      <c r="H142">
        <v>1626.63</v>
      </c>
      <c r="I142" s="26">
        <f t="shared" si="10"/>
        <v>0</v>
      </c>
      <c r="J142">
        <v>748364</v>
      </c>
      <c r="K142">
        <v>1</v>
      </c>
      <c r="L142">
        <v>1626.63</v>
      </c>
      <c r="M142">
        <v>1626.63</v>
      </c>
      <c r="N142">
        <f t="shared" si="9"/>
        <v>0</v>
      </c>
      <c r="O142" s="25">
        <v>1626.63</v>
      </c>
    </row>
    <row r="143" spans="1:15" hidden="1" x14ac:dyDescent="0.25">
      <c r="A143">
        <v>746606</v>
      </c>
      <c r="B143" t="b">
        <f t="shared" si="8"/>
        <v>1</v>
      </c>
      <c r="D143" t="s">
        <v>235</v>
      </c>
      <c r="E143">
        <v>746606</v>
      </c>
      <c r="F143">
        <v>1</v>
      </c>
      <c r="G143">
        <v>1635.39</v>
      </c>
      <c r="H143">
        <v>1635.39</v>
      </c>
      <c r="I143" s="26">
        <f t="shared" si="10"/>
        <v>0</v>
      </c>
      <c r="J143">
        <v>746606</v>
      </c>
      <c r="K143">
        <v>1</v>
      </c>
      <c r="L143">
        <v>1635.39</v>
      </c>
      <c r="M143">
        <v>1635.39</v>
      </c>
      <c r="N143">
        <f t="shared" si="9"/>
        <v>0</v>
      </c>
      <c r="O143" s="25">
        <v>1635.39</v>
      </c>
    </row>
    <row r="144" spans="1:15" hidden="1" x14ac:dyDescent="0.25">
      <c r="A144">
        <v>757683</v>
      </c>
      <c r="B144" t="b">
        <f t="shared" si="8"/>
        <v>1</v>
      </c>
      <c r="D144" t="s">
        <v>121</v>
      </c>
      <c r="E144">
        <v>757683</v>
      </c>
      <c r="F144">
        <v>1</v>
      </c>
      <c r="G144">
        <v>1669.44</v>
      </c>
      <c r="H144">
        <v>1669.44</v>
      </c>
      <c r="I144" s="26">
        <f t="shared" si="10"/>
        <v>0</v>
      </c>
      <c r="J144">
        <v>757683</v>
      </c>
      <c r="K144">
        <v>1</v>
      </c>
      <c r="L144">
        <v>1669.44</v>
      </c>
      <c r="M144">
        <v>1669.44</v>
      </c>
      <c r="N144">
        <f t="shared" si="9"/>
        <v>0</v>
      </c>
      <c r="O144" s="25">
        <v>1669.44</v>
      </c>
    </row>
    <row r="145" spans="1:15" hidden="1" x14ac:dyDescent="0.25">
      <c r="A145">
        <v>763627</v>
      </c>
      <c r="B145" t="b">
        <f t="shared" si="8"/>
        <v>1</v>
      </c>
      <c r="D145" t="s">
        <v>236</v>
      </c>
      <c r="E145">
        <v>763627</v>
      </c>
      <c r="F145">
        <v>1</v>
      </c>
      <c r="G145">
        <v>2136.59</v>
      </c>
      <c r="H145">
        <v>2136.59</v>
      </c>
      <c r="I145" s="26">
        <f t="shared" si="10"/>
        <v>0</v>
      </c>
      <c r="J145">
        <v>763627</v>
      </c>
      <c r="K145">
        <v>1</v>
      </c>
      <c r="L145">
        <v>2136.59</v>
      </c>
      <c r="M145">
        <v>2136.59</v>
      </c>
      <c r="N145">
        <f t="shared" si="9"/>
        <v>0</v>
      </c>
      <c r="O145" s="25">
        <v>2136.59</v>
      </c>
    </row>
    <row r="146" spans="1:15" hidden="1" x14ac:dyDescent="0.25">
      <c r="A146">
        <v>759297</v>
      </c>
      <c r="B146" t="b">
        <f t="shared" si="8"/>
        <v>1</v>
      </c>
      <c r="D146" t="s">
        <v>263</v>
      </c>
      <c r="E146">
        <v>759297</v>
      </c>
      <c r="F146">
        <v>1</v>
      </c>
      <c r="G146">
        <v>2273.58</v>
      </c>
      <c r="H146">
        <v>2273.58</v>
      </c>
      <c r="I146" s="26">
        <f t="shared" si="10"/>
        <v>0</v>
      </c>
      <c r="J146">
        <v>759297</v>
      </c>
      <c r="K146">
        <v>1</v>
      </c>
      <c r="L146">
        <v>2273.58</v>
      </c>
      <c r="M146">
        <v>2273.58</v>
      </c>
      <c r="N146">
        <f t="shared" si="9"/>
        <v>0</v>
      </c>
      <c r="O146" s="25">
        <v>2273.58</v>
      </c>
    </row>
    <row r="147" spans="1:15" hidden="1" x14ac:dyDescent="0.25">
      <c r="A147">
        <v>751395</v>
      </c>
      <c r="B147" t="b">
        <f t="shared" si="8"/>
        <v>1</v>
      </c>
      <c r="D147" t="s">
        <v>255</v>
      </c>
      <c r="E147">
        <v>751395</v>
      </c>
      <c r="F147">
        <v>1</v>
      </c>
      <c r="G147">
        <v>2450.65</v>
      </c>
      <c r="H147">
        <v>2450.65</v>
      </c>
      <c r="I147" s="26">
        <f t="shared" si="10"/>
        <v>0</v>
      </c>
      <c r="J147">
        <v>751395</v>
      </c>
      <c r="K147">
        <v>1</v>
      </c>
      <c r="L147">
        <v>2450.65</v>
      </c>
      <c r="M147">
        <v>2450.65</v>
      </c>
      <c r="N147">
        <f t="shared" si="9"/>
        <v>0</v>
      </c>
      <c r="O147" s="25">
        <v>2450.65</v>
      </c>
    </row>
    <row r="148" spans="1:15" hidden="1" x14ac:dyDescent="0.25">
      <c r="A148">
        <v>763302</v>
      </c>
      <c r="B148" t="b">
        <f t="shared" si="8"/>
        <v>1</v>
      </c>
      <c r="D148" t="s">
        <v>239</v>
      </c>
      <c r="E148">
        <v>763302</v>
      </c>
      <c r="F148">
        <v>1</v>
      </c>
      <c r="G148">
        <v>5674.16</v>
      </c>
      <c r="H148">
        <v>5674.16</v>
      </c>
      <c r="I148" s="26">
        <f t="shared" si="10"/>
        <v>0</v>
      </c>
      <c r="J148">
        <v>763302</v>
      </c>
      <c r="K148">
        <v>1</v>
      </c>
      <c r="L148">
        <v>5674.16</v>
      </c>
      <c r="M148">
        <v>5674.16</v>
      </c>
      <c r="N148">
        <f t="shared" si="9"/>
        <v>0</v>
      </c>
      <c r="O148" s="25">
        <v>5674.16</v>
      </c>
    </row>
    <row r="149" spans="1:15" hidden="1" x14ac:dyDescent="0.25">
      <c r="A149">
        <v>308100</v>
      </c>
      <c r="B149" t="b">
        <f t="shared" si="8"/>
        <v>0</v>
      </c>
      <c r="I149" s="26">
        <f t="shared" si="10"/>
        <v>0</v>
      </c>
      <c r="N149">
        <f t="shared" si="9"/>
        <v>0</v>
      </c>
      <c r="O149" s="25"/>
    </row>
    <row r="150" spans="1:15" hidden="1" x14ac:dyDescent="0.25">
      <c r="B150" t="b">
        <f t="shared" ref="B150" si="11">A150=E150</f>
        <v>1</v>
      </c>
    </row>
    <row r="151" spans="1:15" hidden="1" x14ac:dyDescent="0.25"/>
    <row r="152" spans="1:15" hidden="1" x14ac:dyDescent="0.25"/>
    <row r="153" spans="1:15" hidden="1" x14ac:dyDescent="0.25"/>
    <row r="154" spans="1:15" hidden="1" x14ac:dyDescent="0.25"/>
    <row r="155" spans="1:15" hidden="1" x14ac:dyDescent="0.25"/>
    <row r="156" spans="1:15" hidden="1" x14ac:dyDescent="0.25"/>
    <row r="157" spans="1:15" hidden="1" x14ac:dyDescent="0.25"/>
    <row r="158" spans="1:15" hidden="1" x14ac:dyDescent="0.25"/>
    <row r="159" spans="1:15" hidden="1" x14ac:dyDescent="0.25"/>
    <row r="160" spans="1:1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</sheetData>
  <sortState ref="O1:O186">
    <sortCondition ref="O1:O18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opLeftCell="A89" workbookViewId="0">
      <selection activeCell="E105" sqref="E105"/>
    </sheetView>
  </sheetViews>
  <sheetFormatPr defaultRowHeight="15" x14ac:dyDescent="0.25"/>
  <sheetData>
    <row r="1" spans="1:8" x14ac:dyDescent="0.25">
      <c r="A1" t="s">
        <v>137</v>
      </c>
      <c r="B1">
        <v>749408</v>
      </c>
      <c r="C1">
        <v>1</v>
      </c>
      <c r="D1">
        <v>74.94</v>
      </c>
      <c r="E1">
        <f>D1-H1</f>
        <v>0</v>
      </c>
      <c r="F1">
        <v>749408</v>
      </c>
      <c r="G1">
        <v>1</v>
      </c>
      <c r="H1">
        <v>74.94</v>
      </c>
    </row>
    <row r="2" spans="1:8" x14ac:dyDescent="0.25">
      <c r="A2" t="s">
        <v>138</v>
      </c>
      <c r="B2">
        <v>749411</v>
      </c>
      <c r="C2">
        <v>1</v>
      </c>
      <c r="D2">
        <v>74.94</v>
      </c>
      <c r="E2">
        <f t="shared" ref="E2:E65" si="0">D2-H2</f>
        <v>0</v>
      </c>
      <c r="F2">
        <v>749411</v>
      </c>
      <c r="G2">
        <v>1</v>
      </c>
      <c r="H2">
        <v>74.94</v>
      </c>
    </row>
    <row r="3" spans="1:8" x14ac:dyDescent="0.25">
      <c r="A3" t="s">
        <v>89</v>
      </c>
      <c r="B3">
        <v>684955</v>
      </c>
      <c r="C3">
        <v>1</v>
      </c>
      <c r="D3">
        <v>97.47</v>
      </c>
      <c r="E3">
        <f t="shared" si="0"/>
        <v>0</v>
      </c>
      <c r="F3">
        <v>684955</v>
      </c>
      <c r="G3">
        <v>1</v>
      </c>
      <c r="H3">
        <v>97.47</v>
      </c>
    </row>
    <row r="4" spans="1:8" x14ac:dyDescent="0.25">
      <c r="A4" t="s">
        <v>46</v>
      </c>
      <c r="B4">
        <v>697570</v>
      </c>
      <c r="C4">
        <v>1</v>
      </c>
      <c r="D4">
        <v>112.69</v>
      </c>
      <c r="E4">
        <f t="shared" si="0"/>
        <v>0</v>
      </c>
      <c r="F4">
        <v>697570</v>
      </c>
      <c r="G4">
        <v>1</v>
      </c>
      <c r="H4">
        <v>112.69</v>
      </c>
    </row>
    <row r="5" spans="1:8" x14ac:dyDescent="0.25">
      <c r="A5" t="s">
        <v>85</v>
      </c>
      <c r="B5">
        <v>684387</v>
      </c>
      <c r="C5">
        <v>1</v>
      </c>
      <c r="D5">
        <v>115.82</v>
      </c>
      <c r="E5">
        <f t="shared" si="0"/>
        <v>0</v>
      </c>
      <c r="F5">
        <v>684387</v>
      </c>
      <c r="G5">
        <v>1</v>
      </c>
      <c r="H5">
        <v>115.82</v>
      </c>
    </row>
    <row r="6" spans="1:8" x14ac:dyDescent="0.25">
      <c r="A6" t="s">
        <v>250</v>
      </c>
      <c r="B6">
        <v>684719</v>
      </c>
      <c r="C6">
        <v>1</v>
      </c>
      <c r="D6">
        <v>117.37</v>
      </c>
      <c r="E6">
        <f t="shared" si="0"/>
        <v>0</v>
      </c>
      <c r="F6">
        <v>684719</v>
      </c>
      <c r="G6">
        <v>1</v>
      </c>
      <c r="H6">
        <v>117.37</v>
      </c>
    </row>
    <row r="7" spans="1:8" x14ac:dyDescent="0.25">
      <c r="A7" t="s">
        <v>84</v>
      </c>
      <c r="B7">
        <v>172026</v>
      </c>
      <c r="C7">
        <v>2</v>
      </c>
      <c r="D7">
        <v>124.1</v>
      </c>
      <c r="E7">
        <f t="shared" si="0"/>
        <v>0</v>
      </c>
      <c r="F7">
        <v>172026</v>
      </c>
      <c r="G7">
        <v>2</v>
      </c>
      <c r="H7">
        <v>124.1</v>
      </c>
    </row>
    <row r="8" spans="1:8" x14ac:dyDescent="0.25">
      <c r="A8" t="s">
        <v>101</v>
      </c>
      <c r="B8">
        <v>290772</v>
      </c>
      <c r="C8">
        <v>1</v>
      </c>
      <c r="D8">
        <v>127.11</v>
      </c>
      <c r="E8">
        <f t="shared" si="0"/>
        <v>0</v>
      </c>
      <c r="F8">
        <v>290772</v>
      </c>
      <c r="G8">
        <v>1</v>
      </c>
      <c r="H8">
        <v>127.11</v>
      </c>
    </row>
    <row r="9" spans="1:8" x14ac:dyDescent="0.25">
      <c r="A9" t="s">
        <v>246</v>
      </c>
      <c r="B9">
        <v>684411</v>
      </c>
      <c r="C9">
        <v>1</v>
      </c>
      <c r="D9">
        <v>135.27000000000001</v>
      </c>
      <c r="E9">
        <f t="shared" si="0"/>
        <v>0</v>
      </c>
      <c r="F9">
        <v>684411</v>
      </c>
      <c r="G9">
        <v>1</v>
      </c>
      <c r="H9">
        <v>135.27000000000001</v>
      </c>
    </row>
    <row r="10" spans="1:8" x14ac:dyDescent="0.25">
      <c r="A10" t="s">
        <v>247</v>
      </c>
      <c r="B10">
        <v>684411</v>
      </c>
      <c r="C10">
        <v>1</v>
      </c>
      <c r="D10">
        <v>135.27000000000001</v>
      </c>
      <c r="E10">
        <f t="shared" si="0"/>
        <v>0</v>
      </c>
      <c r="F10">
        <v>684411</v>
      </c>
      <c r="G10">
        <v>1</v>
      </c>
      <c r="H10">
        <v>135.27000000000001</v>
      </c>
    </row>
    <row r="11" spans="1:8" x14ac:dyDescent="0.25">
      <c r="A11" t="s">
        <v>87</v>
      </c>
      <c r="B11">
        <v>684716</v>
      </c>
      <c r="C11">
        <v>1</v>
      </c>
      <c r="D11">
        <v>135.72999999999999</v>
      </c>
      <c r="E11">
        <f t="shared" si="0"/>
        <v>0</v>
      </c>
      <c r="F11">
        <v>684716</v>
      </c>
      <c r="G11">
        <v>1</v>
      </c>
      <c r="H11">
        <v>135.72999999999999</v>
      </c>
    </row>
    <row r="12" spans="1:8" x14ac:dyDescent="0.25">
      <c r="A12" t="s">
        <v>88</v>
      </c>
      <c r="B12">
        <v>684716</v>
      </c>
      <c r="C12">
        <v>1</v>
      </c>
      <c r="D12">
        <v>135.72999999999999</v>
      </c>
      <c r="E12">
        <f t="shared" si="0"/>
        <v>0</v>
      </c>
      <c r="F12">
        <v>684716</v>
      </c>
      <c r="G12">
        <v>1</v>
      </c>
      <c r="H12">
        <v>135.72999999999999</v>
      </c>
    </row>
    <row r="13" spans="1:8" x14ac:dyDescent="0.25">
      <c r="A13" t="s">
        <v>102</v>
      </c>
      <c r="B13">
        <v>174292</v>
      </c>
      <c r="C13">
        <v>1</v>
      </c>
      <c r="D13">
        <v>136.4</v>
      </c>
      <c r="E13">
        <f t="shared" si="0"/>
        <v>0</v>
      </c>
      <c r="F13">
        <v>174292</v>
      </c>
      <c r="G13">
        <v>1</v>
      </c>
      <c r="H13">
        <v>136.4</v>
      </c>
    </row>
    <row r="14" spans="1:8" x14ac:dyDescent="0.25">
      <c r="A14" t="s">
        <v>259</v>
      </c>
      <c r="B14">
        <v>305065</v>
      </c>
      <c r="C14">
        <v>1</v>
      </c>
      <c r="D14">
        <v>139.91</v>
      </c>
      <c r="E14">
        <f t="shared" si="0"/>
        <v>0</v>
      </c>
      <c r="F14">
        <v>305065</v>
      </c>
      <c r="G14">
        <v>1</v>
      </c>
      <c r="H14">
        <v>139.91</v>
      </c>
    </row>
    <row r="15" spans="1:8" x14ac:dyDescent="0.25">
      <c r="A15" t="s">
        <v>252</v>
      </c>
      <c r="B15">
        <v>684478</v>
      </c>
      <c r="C15">
        <v>1</v>
      </c>
      <c r="D15">
        <v>154.94999999999999</v>
      </c>
      <c r="E15">
        <f t="shared" si="0"/>
        <v>0</v>
      </c>
      <c r="F15">
        <v>684478</v>
      </c>
      <c r="G15">
        <v>1</v>
      </c>
      <c r="H15">
        <v>154.94999999999999</v>
      </c>
    </row>
    <row r="16" spans="1:8" x14ac:dyDescent="0.25">
      <c r="A16" t="s">
        <v>86</v>
      </c>
      <c r="B16">
        <v>684558</v>
      </c>
      <c r="C16">
        <v>1</v>
      </c>
      <c r="D16">
        <v>155.43</v>
      </c>
      <c r="E16">
        <f t="shared" si="0"/>
        <v>0</v>
      </c>
      <c r="F16">
        <v>684558</v>
      </c>
      <c r="G16">
        <v>1</v>
      </c>
      <c r="H16">
        <v>155.43</v>
      </c>
    </row>
    <row r="17" spans="1:8" x14ac:dyDescent="0.25">
      <c r="A17" t="s">
        <v>103</v>
      </c>
      <c r="B17">
        <v>233414</v>
      </c>
      <c r="C17">
        <v>1</v>
      </c>
      <c r="D17">
        <v>179.98</v>
      </c>
      <c r="E17">
        <f t="shared" si="0"/>
        <v>0</v>
      </c>
      <c r="F17">
        <v>233414</v>
      </c>
      <c r="G17">
        <v>1</v>
      </c>
      <c r="H17">
        <v>179.98</v>
      </c>
    </row>
    <row r="18" spans="1:8" x14ac:dyDescent="0.25">
      <c r="A18" t="s">
        <v>49</v>
      </c>
      <c r="B18">
        <v>303815</v>
      </c>
      <c r="C18">
        <v>1</v>
      </c>
      <c r="D18">
        <v>180.89</v>
      </c>
      <c r="E18">
        <f t="shared" si="0"/>
        <v>0</v>
      </c>
      <c r="F18">
        <v>303815</v>
      </c>
      <c r="G18">
        <v>1</v>
      </c>
      <c r="H18">
        <v>180.89</v>
      </c>
    </row>
    <row r="19" spans="1:8" x14ac:dyDescent="0.25">
      <c r="A19" t="s">
        <v>112</v>
      </c>
      <c r="B19">
        <v>151800</v>
      </c>
      <c r="C19">
        <v>1</v>
      </c>
      <c r="D19">
        <v>192.09</v>
      </c>
      <c r="E19">
        <f t="shared" si="0"/>
        <v>0</v>
      </c>
      <c r="F19">
        <v>151800</v>
      </c>
      <c r="G19">
        <v>1</v>
      </c>
      <c r="H19">
        <v>192.09</v>
      </c>
    </row>
    <row r="20" spans="1:8" x14ac:dyDescent="0.25">
      <c r="A20" t="s">
        <v>35</v>
      </c>
      <c r="B20">
        <v>734205</v>
      </c>
      <c r="C20">
        <v>1</v>
      </c>
      <c r="D20">
        <v>192.44</v>
      </c>
      <c r="E20">
        <f t="shared" si="0"/>
        <v>0</v>
      </c>
      <c r="F20">
        <v>734205</v>
      </c>
      <c r="G20">
        <v>1</v>
      </c>
      <c r="H20">
        <v>192.44</v>
      </c>
    </row>
    <row r="21" spans="1:8" x14ac:dyDescent="0.25">
      <c r="A21" t="s">
        <v>36</v>
      </c>
      <c r="B21">
        <v>734205</v>
      </c>
      <c r="C21">
        <v>1</v>
      </c>
      <c r="D21">
        <v>192.44</v>
      </c>
      <c r="E21">
        <f t="shared" si="0"/>
        <v>0</v>
      </c>
      <c r="F21">
        <v>734205</v>
      </c>
      <c r="G21">
        <v>1</v>
      </c>
      <c r="H21">
        <v>192.44</v>
      </c>
    </row>
    <row r="22" spans="1:8" x14ac:dyDescent="0.25">
      <c r="A22" t="s">
        <v>245</v>
      </c>
      <c r="B22">
        <v>307698</v>
      </c>
      <c r="C22">
        <v>1</v>
      </c>
      <c r="D22">
        <v>193.68</v>
      </c>
      <c r="E22">
        <f t="shared" si="0"/>
        <v>0</v>
      </c>
      <c r="F22">
        <v>307698</v>
      </c>
      <c r="G22">
        <v>1</v>
      </c>
      <c r="H22">
        <v>193.68</v>
      </c>
    </row>
    <row r="23" spans="1:8" x14ac:dyDescent="0.25">
      <c r="A23" t="s">
        <v>34</v>
      </c>
      <c r="B23">
        <v>200383</v>
      </c>
      <c r="C23">
        <v>1</v>
      </c>
      <c r="D23">
        <v>194.95</v>
      </c>
      <c r="E23">
        <f t="shared" si="0"/>
        <v>0</v>
      </c>
      <c r="F23">
        <v>182191</v>
      </c>
      <c r="G23">
        <v>1</v>
      </c>
      <c r="H23">
        <v>194.95</v>
      </c>
    </row>
    <row r="24" spans="1:8" x14ac:dyDescent="0.25">
      <c r="A24" t="s">
        <v>37</v>
      </c>
      <c r="B24">
        <v>182191</v>
      </c>
      <c r="C24">
        <v>1</v>
      </c>
      <c r="D24">
        <v>194.95</v>
      </c>
      <c r="E24">
        <f t="shared" si="0"/>
        <v>0</v>
      </c>
      <c r="F24">
        <v>200383</v>
      </c>
      <c r="G24">
        <v>1</v>
      </c>
      <c r="H24">
        <v>194.95</v>
      </c>
    </row>
    <row r="25" spans="1:8" x14ac:dyDescent="0.25">
      <c r="A25" t="s">
        <v>33</v>
      </c>
      <c r="B25">
        <v>760815</v>
      </c>
      <c r="C25">
        <v>1</v>
      </c>
      <c r="D25">
        <v>195.01</v>
      </c>
      <c r="E25">
        <f t="shared" si="0"/>
        <v>0</v>
      </c>
      <c r="F25">
        <v>760815</v>
      </c>
      <c r="G25">
        <v>1</v>
      </c>
      <c r="H25">
        <v>195.01</v>
      </c>
    </row>
    <row r="26" spans="1:8" x14ac:dyDescent="0.25">
      <c r="A26" t="s">
        <v>95</v>
      </c>
      <c r="B26">
        <v>684583</v>
      </c>
      <c r="C26">
        <v>1</v>
      </c>
      <c r="D26">
        <v>202.65</v>
      </c>
      <c r="E26">
        <f t="shared" si="0"/>
        <v>0</v>
      </c>
      <c r="F26">
        <v>684583</v>
      </c>
      <c r="G26">
        <v>1</v>
      </c>
      <c r="H26">
        <v>202.65</v>
      </c>
    </row>
    <row r="27" spans="1:8" x14ac:dyDescent="0.25">
      <c r="A27" t="s">
        <v>253</v>
      </c>
      <c r="B27">
        <v>684583</v>
      </c>
      <c r="C27">
        <v>1</v>
      </c>
      <c r="D27">
        <v>202.65</v>
      </c>
      <c r="E27">
        <f t="shared" si="0"/>
        <v>0</v>
      </c>
      <c r="F27">
        <v>684583</v>
      </c>
      <c r="G27">
        <v>1</v>
      </c>
      <c r="H27">
        <v>202.65</v>
      </c>
    </row>
    <row r="28" spans="1:8" x14ac:dyDescent="0.25">
      <c r="A28" t="s">
        <v>139</v>
      </c>
      <c r="B28">
        <v>20139</v>
      </c>
      <c r="C28">
        <v>1</v>
      </c>
      <c r="D28">
        <v>205.5</v>
      </c>
      <c r="E28">
        <f t="shared" si="0"/>
        <v>0</v>
      </c>
      <c r="F28">
        <v>20139</v>
      </c>
      <c r="G28">
        <v>1</v>
      </c>
      <c r="H28">
        <v>205.5</v>
      </c>
    </row>
    <row r="29" spans="1:8" x14ac:dyDescent="0.25">
      <c r="A29" t="s">
        <v>92</v>
      </c>
      <c r="B29">
        <v>736322</v>
      </c>
      <c r="C29">
        <v>2</v>
      </c>
      <c r="D29">
        <v>216.41</v>
      </c>
      <c r="E29">
        <f t="shared" si="0"/>
        <v>0</v>
      </c>
      <c r="F29">
        <v>736322</v>
      </c>
      <c r="G29">
        <v>2</v>
      </c>
      <c r="H29">
        <v>216.41</v>
      </c>
    </row>
    <row r="30" spans="1:8" x14ac:dyDescent="0.25">
      <c r="A30" t="s">
        <v>113</v>
      </c>
      <c r="B30">
        <v>759374</v>
      </c>
      <c r="C30">
        <v>1</v>
      </c>
      <c r="D30">
        <v>227.2</v>
      </c>
      <c r="E30">
        <f t="shared" si="0"/>
        <v>0</v>
      </c>
      <c r="F30">
        <v>759372</v>
      </c>
      <c r="G30">
        <v>1</v>
      </c>
      <c r="H30">
        <v>227.2</v>
      </c>
    </row>
    <row r="31" spans="1:8" x14ac:dyDescent="0.25">
      <c r="A31" t="s">
        <v>114</v>
      </c>
      <c r="B31">
        <v>759372</v>
      </c>
      <c r="C31">
        <v>1</v>
      </c>
      <c r="D31">
        <v>227.2</v>
      </c>
      <c r="E31">
        <f t="shared" si="0"/>
        <v>0</v>
      </c>
      <c r="F31">
        <v>759374</v>
      </c>
      <c r="G31">
        <v>1</v>
      </c>
      <c r="H31">
        <v>227.2</v>
      </c>
    </row>
    <row r="32" spans="1:8" x14ac:dyDescent="0.25">
      <c r="A32" t="s">
        <v>90</v>
      </c>
      <c r="B32">
        <v>685042</v>
      </c>
      <c r="C32">
        <v>1</v>
      </c>
      <c r="D32">
        <v>232.19</v>
      </c>
      <c r="E32">
        <f t="shared" si="0"/>
        <v>0</v>
      </c>
      <c r="F32">
        <v>685042</v>
      </c>
      <c r="G32">
        <v>1</v>
      </c>
      <c r="H32">
        <v>232.19</v>
      </c>
    </row>
    <row r="33" spans="1:8" x14ac:dyDescent="0.25">
      <c r="A33" t="s">
        <v>94</v>
      </c>
      <c r="B33">
        <v>684572</v>
      </c>
      <c r="C33">
        <v>1</v>
      </c>
      <c r="D33">
        <v>232.55</v>
      </c>
      <c r="E33">
        <f t="shared" si="0"/>
        <v>0</v>
      </c>
      <c r="F33">
        <v>684572</v>
      </c>
      <c r="G33">
        <v>1</v>
      </c>
      <c r="H33">
        <v>232.55</v>
      </c>
    </row>
    <row r="34" spans="1:8" x14ac:dyDescent="0.25">
      <c r="A34" t="s">
        <v>251</v>
      </c>
      <c r="B34">
        <v>685036</v>
      </c>
      <c r="C34">
        <v>1</v>
      </c>
      <c r="D34">
        <v>232.67</v>
      </c>
      <c r="E34">
        <f t="shared" si="0"/>
        <v>0</v>
      </c>
      <c r="F34">
        <v>685036</v>
      </c>
      <c r="G34">
        <v>1</v>
      </c>
      <c r="H34">
        <v>232.67</v>
      </c>
    </row>
    <row r="35" spans="1:8" x14ac:dyDescent="0.25">
      <c r="A35" t="s">
        <v>93</v>
      </c>
      <c r="B35">
        <v>684523</v>
      </c>
      <c r="C35">
        <v>1</v>
      </c>
      <c r="D35">
        <v>233.37</v>
      </c>
      <c r="E35">
        <f t="shared" si="0"/>
        <v>0</v>
      </c>
      <c r="F35">
        <v>684523</v>
      </c>
      <c r="G35">
        <v>1</v>
      </c>
      <c r="H35">
        <v>233.37</v>
      </c>
    </row>
    <row r="36" spans="1:8" x14ac:dyDescent="0.25">
      <c r="A36" t="s">
        <v>91</v>
      </c>
      <c r="B36">
        <v>685085</v>
      </c>
      <c r="C36">
        <v>1</v>
      </c>
      <c r="D36">
        <v>233.87</v>
      </c>
      <c r="E36">
        <f t="shared" si="0"/>
        <v>0</v>
      </c>
      <c r="F36">
        <v>685085</v>
      </c>
      <c r="G36">
        <v>1</v>
      </c>
      <c r="H36">
        <v>233.87</v>
      </c>
    </row>
    <row r="37" spans="1:8" x14ac:dyDescent="0.25">
      <c r="A37" t="s">
        <v>131</v>
      </c>
      <c r="B37">
        <v>221856</v>
      </c>
      <c r="C37">
        <v>1</v>
      </c>
      <c r="D37">
        <v>236.74</v>
      </c>
      <c r="E37">
        <f t="shared" si="0"/>
        <v>0</v>
      </c>
      <c r="F37">
        <v>221856</v>
      </c>
      <c r="G37">
        <v>1</v>
      </c>
      <c r="H37">
        <v>236.74</v>
      </c>
    </row>
    <row r="38" spans="1:8" x14ac:dyDescent="0.25">
      <c r="A38" t="s">
        <v>62</v>
      </c>
      <c r="B38">
        <v>232341</v>
      </c>
      <c r="C38">
        <v>1</v>
      </c>
      <c r="D38">
        <v>238.84</v>
      </c>
      <c r="E38">
        <f t="shared" si="0"/>
        <v>0</v>
      </c>
      <c r="F38">
        <v>232341</v>
      </c>
      <c r="G38">
        <v>1</v>
      </c>
      <c r="H38">
        <v>238.84</v>
      </c>
    </row>
    <row r="39" spans="1:8" x14ac:dyDescent="0.25">
      <c r="A39" t="s">
        <v>123</v>
      </c>
      <c r="B39">
        <v>218718</v>
      </c>
      <c r="C39">
        <v>1</v>
      </c>
      <c r="D39">
        <v>240.67</v>
      </c>
      <c r="E39">
        <f t="shared" si="0"/>
        <v>0</v>
      </c>
      <c r="F39">
        <v>218718</v>
      </c>
      <c r="G39">
        <v>1</v>
      </c>
      <c r="H39">
        <v>240.67</v>
      </c>
    </row>
    <row r="40" spans="1:8" x14ac:dyDescent="0.25">
      <c r="A40" t="s">
        <v>124</v>
      </c>
      <c r="B40">
        <v>218720</v>
      </c>
      <c r="C40">
        <v>1</v>
      </c>
      <c r="D40">
        <v>240.67</v>
      </c>
      <c r="E40">
        <f t="shared" si="0"/>
        <v>0</v>
      </c>
      <c r="F40">
        <v>218720</v>
      </c>
      <c r="G40">
        <v>1</v>
      </c>
      <c r="H40">
        <v>240.67</v>
      </c>
    </row>
    <row r="41" spans="1:8" x14ac:dyDescent="0.25">
      <c r="A41" t="s">
        <v>55</v>
      </c>
      <c r="B41">
        <v>163045</v>
      </c>
      <c r="C41">
        <v>1</v>
      </c>
      <c r="D41">
        <v>242</v>
      </c>
      <c r="E41">
        <f t="shared" si="0"/>
        <v>0</v>
      </c>
      <c r="F41">
        <v>163045</v>
      </c>
      <c r="G41">
        <v>1</v>
      </c>
      <c r="H41">
        <v>242</v>
      </c>
    </row>
    <row r="42" spans="1:8" x14ac:dyDescent="0.25">
      <c r="A42" t="s">
        <v>60</v>
      </c>
      <c r="B42">
        <v>145865</v>
      </c>
      <c r="C42">
        <v>1</v>
      </c>
      <c r="D42">
        <v>242.76</v>
      </c>
      <c r="E42">
        <f t="shared" si="0"/>
        <v>0</v>
      </c>
      <c r="F42">
        <v>145865</v>
      </c>
      <c r="G42">
        <v>1</v>
      </c>
      <c r="H42">
        <v>242.76</v>
      </c>
    </row>
    <row r="43" spans="1:8" x14ac:dyDescent="0.25">
      <c r="A43" t="s">
        <v>76</v>
      </c>
      <c r="B43">
        <v>174751</v>
      </c>
      <c r="C43">
        <v>1</v>
      </c>
      <c r="D43">
        <v>253.46</v>
      </c>
      <c r="E43">
        <f t="shared" si="0"/>
        <v>0</v>
      </c>
      <c r="F43">
        <v>174751</v>
      </c>
      <c r="G43">
        <v>1</v>
      </c>
      <c r="H43">
        <v>253.46</v>
      </c>
    </row>
    <row r="44" spans="1:8" x14ac:dyDescent="0.25">
      <c r="A44" t="s">
        <v>130</v>
      </c>
      <c r="B44">
        <v>87350</v>
      </c>
      <c r="C44">
        <v>1</v>
      </c>
      <c r="D44">
        <v>262.49</v>
      </c>
      <c r="E44">
        <f t="shared" si="0"/>
        <v>0</v>
      </c>
      <c r="F44">
        <v>87350</v>
      </c>
      <c r="G44">
        <v>1</v>
      </c>
      <c r="H44">
        <v>262.49</v>
      </c>
    </row>
    <row r="45" spans="1:8" x14ac:dyDescent="0.25">
      <c r="A45" t="s">
        <v>258</v>
      </c>
      <c r="B45">
        <v>752277</v>
      </c>
      <c r="C45">
        <v>1</v>
      </c>
      <c r="D45">
        <v>270.47000000000003</v>
      </c>
      <c r="E45">
        <f t="shared" si="0"/>
        <v>0</v>
      </c>
      <c r="F45">
        <v>752277</v>
      </c>
      <c r="G45">
        <v>1</v>
      </c>
      <c r="H45">
        <v>270.47000000000003</v>
      </c>
    </row>
    <row r="46" spans="1:8" x14ac:dyDescent="0.25">
      <c r="A46" t="s">
        <v>100</v>
      </c>
      <c r="B46">
        <v>291803</v>
      </c>
      <c r="C46">
        <v>1</v>
      </c>
      <c r="D46">
        <v>270.88</v>
      </c>
      <c r="E46">
        <f t="shared" si="0"/>
        <v>0</v>
      </c>
      <c r="F46">
        <v>291803</v>
      </c>
      <c r="G46">
        <v>1</v>
      </c>
      <c r="H46">
        <v>270.88</v>
      </c>
    </row>
    <row r="47" spans="1:8" x14ac:dyDescent="0.25">
      <c r="A47" t="s">
        <v>73</v>
      </c>
      <c r="B47">
        <v>308107</v>
      </c>
      <c r="C47">
        <v>1</v>
      </c>
      <c r="D47">
        <v>272.42</v>
      </c>
      <c r="E47">
        <f t="shared" si="0"/>
        <v>0</v>
      </c>
      <c r="F47">
        <v>308107</v>
      </c>
      <c r="G47">
        <v>1</v>
      </c>
      <c r="H47">
        <v>272.42</v>
      </c>
    </row>
    <row r="48" spans="1:8" x14ac:dyDescent="0.25">
      <c r="A48" t="s">
        <v>50</v>
      </c>
      <c r="B48">
        <v>660817</v>
      </c>
      <c r="C48">
        <v>1</v>
      </c>
      <c r="D48">
        <v>281.25</v>
      </c>
      <c r="E48">
        <f t="shared" si="0"/>
        <v>0</v>
      </c>
      <c r="F48">
        <v>660817</v>
      </c>
      <c r="G48">
        <v>1</v>
      </c>
      <c r="H48">
        <v>281.25</v>
      </c>
    </row>
    <row r="49" spans="1:8" x14ac:dyDescent="0.25">
      <c r="A49" t="s">
        <v>31</v>
      </c>
      <c r="B49">
        <v>738360</v>
      </c>
      <c r="C49">
        <v>1</v>
      </c>
      <c r="D49">
        <v>287.27999999999997</v>
      </c>
      <c r="E49">
        <f t="shared" si="0"/>
        <v>0</v>
      </c>
      <c r="F49">
        <v>738360</v>
      </c>
      <c r="G49">
        <v>1</v>
      </c>
      <c r="H49">
        <v>287.27999999999997</v>
      </c>
    </row>
    <row r="50" spans="1:8" x14ac:dyDescent="0.25">
      <c r="A50" t="s">
        <v>248</v>
      </c>
      <c r="B50">
        <v>174775</v>
      </c>
      <c r="C50">
        <v>1</v>
      </c>
      <c r="D50">
        <v>290.73</v>
      </c>
      <c r="E50">
        <f t="shared" si="0"/>
        <v>0</v>
      </c>
      <c r="F50">
        <v>174775</v>
      </c>
      <c r="G50">
        <v>1</v>
      </c>
      <c r="H50">
        <v>290.73</v>
      </c>
    </row>
    <row r="51" spans="1:8" x14ac:dyDescent="0.25">
      <c r="A51" t="s">
        <v>77</v>
      </c>
      <c r="B51">
        <v>308015</v>
      </c>
      <c r="C51">
        <v>1</v>
      </c>
      <c r="D51">
        <v>290.79000000000002</v>
      </c>
      <c r="E51">
        <f t="shared" si="0"/>
        <v>0</v>
      </c>
      <c r="F51">
        <v>308015</v>
      </c>
      <c r="G51">
        <v>1</v>
      </c>
      <c r="H51">
        <v>290.79000000000002</v>
      </c>
    </row>
    <row r="52" spans="1:8" x14ac:dyDescent="0.25">
      <c r="A52" t="s">
        <v>98</v>
      </c>
      <c r="B52">
        <v>173024</v>
      </c>
      <c r="C52">
        <v>1</v>
      </c>
      <c r="D52">
        <v>291.2</v>
      </c>
      <c r="E52">
        <f t="shared" si="0"/>
        <v>0</v>
      </c>
      <c r="F52">
        <v>173024</v>
      </c>
      <c r="G52">
        <v>1</v>
      </c>
      <c r="H52">
        <v>291.2</v>
      </c>
    </row>
    <row r="53" spans="1:8" x14ac:dyDescent="0.25">
      <c r="A53" t="s">
        <v>97</v>
      </c>
      <c r="B53">
        <v>290741</v>
      </c>
      <c r="C53">
        <v>1</v>
      </c>
      <c r="D53">
        <v>291.89</v>
      </c>
      <c r="E53">
        <f t="shared" si="0"/>
        <v>0</v>
      </c>
      <c r="F53">
        <v>290741</v>
      </c>
      <c r="G53">
        <v>1</v>
      </c>
      <c r="H53">
        <v>291.89</v>
      </c>
    </row>
    <row r="54" spans="1:8" x14ac:dyDescent="0.25">
      <c r="A54" t="s">
        <v>72</v>
      </c>
      <c r="B54">
        <v>685741</v>
      </c>
      <c r="C54">
        <v>1</v>
      </c>
      <c r="D54">
        <v>291.91000000000003</v>
      </c>
      <c r="E54">
        <f t="shared" si="0"/>
        <v>0</v>
      </c>
      <c r="F54">
        <v>685741</v>
      </c>
      <c r="G54">
        <v>1</v>
      </c>
      <c r="H54">
        <v>291.91000000000003</v>
      </c>
    </row>
    <row r="55" spans="1:8" x14ac:dyDescent="0.25">
      <c r="A55" t="s">
        <v>249</v>
      </c>
      <c r="B55">
        <v>307721</v>
      </c>
      <c r="C55">
        <v>1</v>
      </c>
      <c r="D55">
        <v>293.7</v>
      </c>
      <c r="E55">
        <f t="shared" si="0"/>
        <v>0</v>
      </c>
      <c r="F55">
        <v>307721</v>
      </c>
      <c r="G55">
        <v>1</v>
      </c>
      <c r="H55">
        <v>293.7</v>
      </c>
    </row>
    <row r="56" spans="1:8" x14ac:dyDescent="0.25">
      <c r="A56" t="s">
        <v>129</v>
      </c>
      <c r="B56">
        <v>111412</v>
      </c>
      <c r="C56">
        <v>1</v>
      </c>
      <c r="D56">
        <v>294.58</v>
      </c>
      <c r="E56">
        <f t="shared" si="0"/>
        <v>0</v>
      </c>
      <c r="F56">
        <v>111412</v>
      </c>
      <c r="G56">
        <v>1</v>
      </c>
      <c r="H56">
        <v>294.58</v>
      </c>
    </row>
    <row r="57" spans="1:8" x14ac:dyDescent="0.25">
      <c r="A57" t="s">
        <v>74</v>
      </c>
      <c r="B57">
        <v>273747</v>
      </c>
      <c r="C57">
        <v>1</v>
      </c>
      <c r="D57">
        <v>311.51</v>
      </c>
      <c r="E57">
        <f t="shared" si="0"/>
        <v>0</v>
      </c>
      <c r="F57">
        <v>273747</v>
      </c>
      <c r="G57">
        <v>1</v>
      </c>
      <c r="H57">
        <v>311.51</v>
      </c>
    </row>
    <row r="58" spans="1:8" x14ac:dyDescent="0.25">
      <c r="A58" t="s">
        <v>48</v>
      </c>
      <c r="B58">
        <v>709407</v>
      </c>
      <c r="C58">
        <v>1</v>
      </c>
      <c r="D58">
        <v>311.64999999999998</v>
      </c>
      <c r="E58">
        <f t="shared" si="0"/>
        <v>0</v>
      </c>
      <c r="F58">
        <v>709407</v>
      </c>
      <c r="G58">
        <v>1</v>
      </c>
      <c r="H58">
        <v>311.64999999999998</v>
      </c>
    </row>
    <row r="59" spans="1:8" x14ac:dyDescent="0.25">
      <c r="A59" t="s">
        <v>261</v>
      </c>
      <c r="B59">
        <v>753712</v>
      </c>
      <c r="C59">
        <v>1</v>
      </c>
      <c r="D59">
        <v>321.04000000000002</v>
      </c>
      <c r="E59">
        <f t="shared" si="0"/>
        <v>0</v>
      </c>
      <c r="F59">
        <v>753712</v>
      </c>
      <c r="G59">
        <v>1</v>
      </c>
      <c r="H59">
        <v>321.04000000000002</v>
      </c>
    </row>
    <row r="60" spans="1:8" x14ac:dyDescent="0.25">
      <c r="A60" t="s">
        <v>132</v>
      </c>
      <c r="B60">
        <v>757833</v>
      </c>
      <c r="C60">
        <v>1</v>
      </c>
      <c r="D60">
        <v>327.31</v>
      </c>
      <c r="E60">
        <f t="shared" si="0"/>
        <v>0</v>
      </c>
      <c r="F60">
        <v>757833</v>
      </c>
      <c r="G60">
        <v>1</v>
      </c>
      <c r="H60">
        <v>327.31</v>
      </c>
    </row>
    <row r="61" spans="1:8" x14ac:dyDescent="0.25">
      <c r="A61" t="s">
        <v>133</v>
      </c>
      <c r="B61">
        <v>757834</v>
      </c>
      <c r="C61">
        <v>1</v>
      </c>
      <c r="D61">
        <v>327.31</v>
      </c>
      <c r="E61">
        <f t="shared" si="0"/>
        <v>0</v>
      </c>
      <c r="F61">
        <v>757834</v>
      </c>
      <c r="G61">
        <v>1</v>
      </c>
      <c r="H61">
        <v>327.31</v>
      </c>
    </row>
    <row r="62" spans="1:8" x14ac:dyDescent="0.25">
      <c r="A62" t="s">
        <v>134</v>
      </c>
      <c r="B62">
        <v>721759</v>
      </c>
      <c r="C62">
        <v>1</v>
      </c>
      <c r="D62">
        <v>327.35000000000002</v>
      </c>
      <c r="E62">
        <f t="shared" si="0"/>
        <v>0</v>
      </c>
      <c r="F62">
        <v>721759</v>
      </c>
      <c r="G62">
        <v>1</v>
      </c>
      <c r="H62">
        <v>327.35000000000002</v>
      </c>
    </row>
    <row r="63" spans="1:8" x14ac:dyDescent="0.25">
      <c r="A63" t="s">
        <v>96</v>
      </c>
      <c r="B63">
        <v>685213</v>
      </c>
      <c r="C63">
        <v>1</v>
      </c>
      <c r="D63">
        <v>338.36</v>
      </c>
      <c r="E63">
        <f t="shared" si="0"/>
        <v>0</v>
      </c>
      <c r="F63">
        <v>685213</v>
      </c>
      <c r="G63">
        <v>1</v>
      </c>
      <c r="H63">
        <v>338.36</v>
      </c>
    </row>
    <row r="64" spans="1:8" x14ac:dyDescent="0.25">
      <c r="A64" t="s">
        <v>61</v>
      </c>
      <c r="B64">
        <v>685816</v>
      </c>
      <c r="C64">
        <v>1</v>
      </c>
      <c r="D64">
        <v>340.18</v>
      </c>
      <c r="E64">
        <f t="shared" si="0"/>
        <v>0</v>
      </c>
      <c r="F64">
        <v>685816</v>
      </c>
      <c r="G64">
        <v>1</v>
      </c>
      <c r="H64">
        <v>340.18</v>
      </c>
    </row>
    <row r="65" spans="1:8" x14ac:dyDescent="0.25">
      <c r="A65" t="s">
        <v>39</v>
      </c>
      <c r="B65">
        <v>726264</v>
      </c>
      <c r="C65">
        <v>1</v>
      </c>
      <c r="D65">
        <v>342.01</v>
      </c>
      <c r="E65">
        <f t="shared" si="0"/>
        <v>0</v>
      </c>
      <c r="F65">
        <v>726264</v>
      </c>
      <c r="G65">
        <v>1</v>
      </c>
      <c r="H65">
        <v>342.01</v>
      </c>
    </row>
    <row r="66" spans="1:8" x14ac:dyDescent="0.25">
      <c r="A66" t="s">
        <v>99</v>
      </c>
      <c r="B66">
        <v>131334</v>
      </c>
      <c r="C66">
        <v>1</v>
      </c>
      <c r="D66">
        <v>342.37</v>
      </c>
      <c r="E66">
        <f t="shared" ref="E66:E129" si="1">D66-H66</f>
        <v>0</v>
      </c>
      <c r="F66">
        <v>131334</v>
      </c>
      <c r="G66">
        <v>1</v>
      </c>
      <c r="H66">
        <v>342.37</v>
      </c>
    </row>
    <row r="67" spans="1:8" x14ac:dyDescent="0.25">
      <c r="A67" t="s">
        <v>69</v>
      </c>
      <c r="B67">
        <v>307738</v>
      </c>
      <c r="C67">
        <v>1</v>
      </c>
      <c r="D67">
        <v>354.31</v>
      </c>
      <c r="E67">
        <f t="shared" si="1"/>
        <v>0</v>
      </c>
      <c r="F67">
        <v>307738</v>
      </c>
      <c r="G67">
        <v>1</v>
      </c>
      <c r="H67">
        <v>354.31</v>
      </c>
    </row>
    <row r="68" spans="1:8" x14ac:dyDescent="0.25">
      <c r="A68" t="s">
        <v>244</v>
      </c>
      <c r="B68">
        <v>307734</v>
      </c>
      <c r="C68">
        <v>1</v>
      </c>
      <c r="D68">
        <v>384.61</v>
      </c>
      <c r="E68">
        <f t="shared" si="1"/>
        <v>0</v>
      </c>
      <c r="F68">
        <v>307734</v>
      </c>
      <c r="G68">
        <v>1</v>
      </c>
      <c r="H68">
        <v>384.61</v>
      </c>
    </row>
    <row r="69" spans="1:8" x14ac:dyDescent="0.25">
      <c r="A69" t="s">
        <v>58</v>
      </c>
      <c r="B69">
        <v>218512</v>
      </c>
      <c r="C69">
        <v>1</v>
      </c>
      <c r="D69">
        <v>386.01</v>
      </c>
      <c r="E69">
        <f t="shared" si="1"/>
        <v>0</v>
      </c>
      <c r="F69">
        <v>218512</v>
      </c>
      <c r="G69">
        <v>1</v>
      </c>
      <c r="H69">
        <v>386.01</v>
      </c>
    </row>
    <row r="70" spans="1:8" x14ac:dyDescent="0.25">
      <c r="A70" t="s">
        <v>242</v>
      </c>
      <c r="B70">
        <v>308035</v>
      </c>
      <c r="C70">
        <v>1</v>
      </c>
      <c r="D70">
        <v>387.75</v>
      </c>
      <c r="E70">
        <f t="shared" si="1"/>
        <v>0</v>
      </c>
      <c r="F70">
        <v>308035</v>
      </c>
      <c r="G70">
        <v>1</v>
      </c>
      <c r="H70">
        <v>387.75</v>
      </c>
    </row>
    <row r="71" spans="1:8" x14ac:dyDescent="0.25">
      <c r="A71" t="s">
        <v>78</v>
      </c>
      <c r="B71">
        <v>292175</v>
      </c>
      <c r="C71">
        <v>1</v>
      </c>
      <c r="D71">
        <v>387.88</v>
      </c>
      <c r="E71">
        <f t="shared" si="1"/>
        <v>0</v>
      </c>
      <c r="F71">
        <v>292175</v>
      </c>
      <c r="G71">
        <v>1</v>
      </c>
      <c r="H71">
        <v>387.88</v>
      </c>
    </row>
    <row r="72" spans="1:8" x14ac:dyDescent="0.25">
      <c r="A72" t="s">
        <v>64</v>
      </c>
      <c r="B72">
        <v>232524</v>
      </c>
      <c r="C72">
        <v>1</v>
      </c>
      <c r="D72">
        <v>388.07</v>
      </c>
      <c r="E72">
        <f t="shared" si="1"/>
        <v>0</v>
      </c>
      <c r="F72">
        <v>232524</v>
      </c>
      <c r="G72">
        <v>1</v>
      </c>
      <c r="H72">
        <v>388.07</v>
      </c>
    </row>
    <row r="73" spans="1:8" x14ac:dyDescent="0.25">
      <c r="A73" t="s">
        <v>32</v>
      </c>
      <c r="B73">
        <v>726266</v>
      </c>
      <c r="C73">
        <v>1</v>
      </c>
      <c r="D73">
        <v>391.01</v>
      </c>
      <c r="E73">
        <f t="shared" si="1"/>
        <v>0</v>
      </c>
      <c r="F73">
        <v>726266</v>
      </c>
      <c r="G73">
        <v>1</v>
      </c>
      <c r="H73">
        <v>391.01</v>
      </c>
    </row>
    <row r="74" spans="1:8" x14ac:dyDescent="0.25">
      <c r="A74" t="s">
        <v>136</v>
      </c>
      <c r="B74">
        <v>753885</v>
      </c>
      <c r="C74">
        <v>1</v>
      </c>
      <c r="D74">
        <v>403.08</v>
      </c>
      <c r="E74">
        <f t="shared" si="1"/>
        <v>0</v>
      </c>
      <c r="F74">
        <v>753885</v>
      </c>
      <c r="G74">
        <v>1</v>
      </c>
      <c r="H74">
        <v>403.08</v>
      </c>
    </row>
    <row r="75" spans="1:8" x14ac:dyDescent="0.25">
      <c r="A75" t="s">
        <v>141</v>
      </c>
      <c r="B75">
        <v>757531</v>
      </c>
      <c r="C75">
        <v>1</v>
      </c>
      <c r="D75">
        <v>403.75</v>
      </c>
      <c r="E75">
        <f t="shared" si="1"/>
        <v>0</v>
      </c>
      <c r="F75">
        <v>757531</v>
      </c>
      <c r="G75">
        <v>1</v>
      </c>
      <c r="H75">
        <v>403.75</v>
      </c>
    </row>
    <row r="76" spans="1:8" x14ac:dyDescent="0.25">
      <c r="A76" t="s">
        <v>79</v>
      </c>
      <c r="B76">
        <v>680805</v>
      </c>
      <c r="C76">
        <v>1</v>
      </c>
      <c r="D76">
        <v>406.15</v>
      </c>
      <c r="E76">
        <f t="shared" si="1"/>
        <v>0</v>
      </c>
      <c r="F76">
        <v>680805</v>
      </c>
      <c r="G76">
        <v>1</v>
      </c>
      <c r="H76">
        <v>406.15</v>
      </c>
    </row>
    <row r="77" spans="1:8" x14ac:dyDescent="0.25">
      <c r="A77" t="s">
        <v>126</v>
      </c>
      <c r="B77">
        <v>51088</v>
      </c>
      <c r="C77">
        <v>1</v>
      </c>
      <c r="D77">
        <v>433.67</v>
      </c>
      <c r="E77">
        <f t="shared" si="1"/>
        <v>0</v>
      </c>
      <c r="F77">
        <v>51088</v>
      </c>
      <c r="G77">
        <v>1</v>
      </c>
      <c r="H77">
        <v>433.67</v>
      </c>
    </row>
    <row r="78" spans="1:8" x14ac:dyDescent="0.25">
      <c r="A78" t="s">
        <v>43</v>
      </c>
      <c r="B78">
        <v>709143</v>
      </c>
      <c r="C78">
        <v>1</v>
      </c>
      <c r="D78">
        <v>440.01</v>
      </c>
      <c r="E78">
        <f t="shared" si="1"/>
        <v>0</v>
      </c>
      <c r="F78">
        <v>709143</v>
      </c>
      <c r="G78">
        <v>1</v>
      </c>
      <c r="H78">
        <v>440.01</v>
      </c>
    </row>
    <row r="79" spans="1:8" x14ac:dyDescent="0.25">
      <c r="A79" t="s">
        <v>44</v>
      </c>
      <c r="B79">
        <v>757972</v>
      </c>
      <c r="C79">
        <v>1</v>
      </c>
      <c r="D79">
        <v>440.01</v>
      </c>
      <c r="E79">
        <f t="shared" si="1"/>
        <v>0</v>
      </c>
      <c r="F79">
        <v>757972</v>
      </c>
      <c r="G79">
        <v>1</v>
      </c>
      <c r="H79">
        <v>440.01</v>
      </c>
    </row>
    <row r="80" spans="1:8" x14ac:dyDescent="0.25">
      <c r="A80" t="s">
        <v>68</v>
      </c>
      <c r="B80">
        <v>291303</v>
      </c>
      <c r="C80">
        <v>1</v>
      </c>
      <c r="D80">
        <v>450.79</v>
      </c>
      <c r="E80">
        <f t="shared" si="1"/>
        <v>0</v>
      </c>
      <c r="F80">
        <v>291303</v>
      </c>
      <c r="G80">
        <v>1</v>
      </c>
      <c r="H80">
        <v>450.79</v>
      </c>
    </row>
    <row r="81" spans="1:8" x14ac:dyDescent="0.25">
      <c r="A81" t="s">
        <v>40</v>
      </c>
      <c r="B81">
        <v>240565</v>
      </c>
      <c r="C81">
        <v>1</v>
      </c>
      <c r="D81">
        <v>483.49</v>
      </c>
      <c r="E81">
        <f t="shared" si="1"/>
        <v>0</v>
      </c>
      <c r="F81">
        <v>240565</v>
      </c>
      <c r="G81">
        <v>1</v>
      </c>
      <c r="H81">
        <v>483.49</v>
      </c>
    </row>
    <row r="82" spans="1:8" x14ac:dyDescent="0.25">
      <c r="A82" t="s">
        <v>240</v>
      </c>
      <c r="B82">
        <v>161462</v>
      </c>
      <c r="C82">
        <v>1</v>
      </c>
      <c r="D82">
        <v>488.06</v>
      </c>
      <c r="E82">
        <f t="shared" si="1"/>
        <v>0</v>
      </c>
      <c r="F82">
        <v>161462</v>
      </c>
      <c r="G82">
        <v>1</v>
      </c>
      <c r="H82">
        <v>488.06</v>
      </c>
    </row>
    <row r="83" spans="1:8" x14ac:dyDescent="0.25">
      <c r="A83" t="s">
        <v>128</v>
      </c>
      <c r="B83">
        <v>181794</v>
      </c>
      <c r="C83">
        <v>1</v>
      </c>
      <c r="D83">
        <v>492.15</v>
      </c>
      <c r="E83">
        <f t="shared" si="1"/>
        <v>0</v>
      </c>
      <c r="F83">
        <v>181794</v>
      </c>
      <c r="G83">
        <v>1</v>
      </c>
      <c r="H83">
        <v>492.15</v>
      </c>
    </row>
    <row r="84" spans="1:8" x14ac:dyDescent="0.25">
      <c r="A84" t="s">
        <v>127</v>
      </c>
      <c r="B84">
        <v>108176</v>
      </c>
      <c r="C84">
        <v>1</v>
      </c>
      <c r="D84">
        <v>500.19</v>
      </c>
      <c r="E84">
        <f t="shared" si="1"/>
        <v>0</v>
      </c>
      <c r="F84">
        <v>108176</v>
      </c>
      <c r="G84">
        <v>1</v>
      </c>
      <c r="H84">
        <v>500.19</v>
      </c>
    </row>
    <row r="85" spans="1:8" x14ac:dyDescent="0.25">
      <c r="A85" t="s">
        <v>51</v>
      </c>
      <c r="B85">
        <v>757432</v>
      </c>
      <c r="C85">
        <v>1</v>
      </c>
      <c r="D85">
        <v>514.02</v>
      </c>
      <c r="E85">
        <f t="shared" si="1"/>
        <v>0</v>
      </c>
      <c r="F85">
        <v>757432</v>
      </c>
      <c r="G85">
        <v>1</v>
      </c>
      <c r="H85">
        <v>514.02</v>
      </c>
    </row>
    <row r="86" spans="1:8" x14ac:dyDescent="0.25">
      <c r="A86" t="s">
        <v>140</v>
      </c>
      <c r="B86">
        <v>736238</v>
      </c>
      <c r="C86">
        <v>1</v>
      </c>
      <c r="D86">
        <v>537.03</v>
      </c>
      <c r="E86">
        <f t="shared" si="1"/>
        <v>0</v>
      </c>
      <c r="F86">
        <v>736238</v>
      </c>
      <c r="G86">
        <v>1</v>
      </c>
      <c r="H86">
        <v>537.03</v>
      </c>
    </row>
    <row r="87" spans="1:8" x14ac:dyDescent="0.25">
      <c r="A87" t="s">
        <v>125</v>
      </c>
      <c r="B87">
        <v>747066</v>
      </c>
      <c r="C87">
        <v>1</v>
      </c>
      <c r="D87">
        <v>538.01</v>
      </c>
      <c r="E87">
        <f t="shared" si="1"/>
        <v>0</v>
      </c>
      <c r="F87">
        <v>747066</v>
      </c>
      <c r="G87">
        <v>1</v>
      </c>
      <c r="H87">
        <v>538.01</v>
      </c>
    </row>
    <row r="88" spans="1:8" x14ac:dyDescent="0.25">
      <c r="A88" t="s">
        <v>104</v>
      </c>
      <c r="B88">
        <v>308100</v>
      </c>
      <c r="C88">
        <v>2</v>
      </c>
      <c r="D88">
        <v>539.69000000000005</v>
      </c>
      <c r="E88">
        <f t="shared" si="1"/>
        <v>0</v>
      </c>
      <c r="F88">
        <v>308100</v>
      </c>
      <c r="G88">
        <v>1</v>
      </c>
      <c r="H88">
        <v>539.69000000000005</v>
      </c>
    </row>
    <row r="89" spans="1:8" x14ac:dyDescent="0.25">
      <c r="E89">
        <f t="shared" si="1"/>
        <v>-539.69000000000005</v>
      </c>
      <c r="F89">
        <v>308100</v>
      </c>
      <c r="G89">
        <v>1</v>
      </c>
      <c r="H89">
        <v>539.69000000000005</v>
      </c>
    </row>
    <row r="90" spans="1:8" x14ac:dyDescent="0.25">
      <c r="A90" t="s">
        <v>59</v>
      </c>
      <c r="B90">
        <v>174377</v>
      </c>
      <c r="C90">
        <v>1</v>
      </c>
      <c r="D90">
        <v>545.03</v>
      </c>
      <c r="E90">
        <f t="shared" si="1"/>
        <v>0</v>
      </c>
      <c r="F90">
        <v>174377</v>
      </c>
      <c r="G90">
        <v>1</v>
      </c>
      <c r="H90">
        <v>545.03</v>
      </c>
    </row>
    <row r="91" spans="1:8" x14ac:dyDescent="0.25">
      <c r="A91" t="s">
        <v>108</v>
      </c>
      <c r="B91">
        <v>147435</v>
      </c>
      <c r="C91">
        <v>1</v>
      </c>
      <c r="D91">
        <v>556.89</v>
      </c>
      <c r="E91">
        <f t="shared" si="1"/>
        <v>0</v>
      </c>
      <c r="F91">
        <v>147435</v>
      </c>
      <c r="G91">
        <v>1</v>
      </c>
      <c r="H91">
        <v>556.89</v>
      </c>
    </row>
    <row r="92" spans="1:8" x14ac:dyDescent="0.25">
      <c r="A92" t="s">
        <v>233</v>
      </c>
      <c r="B92">
        <v>259661</v>
      </c>
      <c r="C92">
        <v>1</v>
      </c>
      <c r="D92">
        <v>564.57000000000005</v>
      </c>
      <c r="E92">
        <f t="shared" si="1"/>
        <v>0</v>
      </c>
      <c r="F92">
        <v>259661</v>
      </c>
      <c r="G92">
        <v>1</v>
      </c>
      <c r="H92">
        <v>564.57000000000005</v>
      </c>
    </row>
    <row r="93" spans="1:8" x14ac:dyDescent="0.25">
      <c r="A93" t="s">
        <v>30</v>
      </c>
      <c r="B93">
        <v>260017</v>
      </c>
      <c r="C93">
        <v>1</v>
      </c>
      <c r="D93">
        <v>569.76</v>
      </c>
      <c r="E93">
        <f t="shared" si="1"/>
        <v>0</v>
      </c>
      <c r="F93">
        <v>260017</v>
      </c>
      <c r="G93">
        <v>1</v>
      </c>
      <c r="H93">
        <v>569.76</v>
      </c>
    </row>
    <row r="94" spans="1:8" x14ac:dyDescent="0.25">
      <c r="A94" t="s">
        <v>241</v>
      </c>
      <c r="B94">
        <v>174696</v>
      </c>
      <c r="C94">
        <v>1</v>
      </c>
      <c r="D94">
        <v>581.79</v>
      </c>
      <c r="E94">
        <f t="shared" si="1"/>
        <v>0</v>
      </c>
      <c r="F94">
        <v>174696</v>
      </c>
      <c r="G94">
        <v>1</v>
      </c>
      <c r="H94">
        <v>581.79</v>
      </c>
    </row>
    <row r="95" spans="1:8" x14ac:dyDescent="0.25">
      <c r="A95" t="s">
        <v>104</v>
      </c>
      <c r="B95">
        <v>308100</v>
      </c>
      <c r="C95">
        <v>1</v>
      </c>
      <c r="D95">
        <v>581.85</v>
      </c>
      <c r="E95">
        <f t="shared" si="1"/>
        <v>0</v>
      </c>
      <c r="F95">
        <v>308100</v>
      </c>
      <c r="G95">
        <v>1</v>
      </c>
      <c r="H95">
        <v>581.85</v>
      </c>
    </row>
    <row r="96" spans="1:8" x14ac:dyDescent="0.25">
      <c r="A96" t="s">
        <v>105</v>
      </c>
      <c r="B96">
        <v>308100</v>
      </c>
      <c r="C96">
        <v>1</v>
      </c>
      <c r="D96">
        <v>581.85</v>
      </c>
      <c r="E96">
        <f t="shared" si="1"/>
        <v>0</v>
      </c>
      <c r="F96">
        <v>308100</v>
      </c>
      <c r="G96">
        <v>1</v>
      </c>
      <c r="H96">
        <v>581.85</v>
      </c>
    </row>
    <row r="97" spans="1:8" x14ac:dyDescent="0.25">
      <c r="A97" t="s">
        <v>45</v>
      </c>
      <c r="B97">
        <v>757980</v>
      </c>
      <c r="C97">
        <v>1</v>
      </c>
      <c r="D97">
        <v>587.01</v>
      </c>
      <c r="E97">
        <f t="shared" si="1"/>
        <v>0</v>
      </c>
      <c r="F97">
        <v>757980</v>
      </c>
      <c r="G97">
        <v>1</v>
      </c>
      <c r="H97">
        <v>587.01</v>
      </c>
    </row>
    <row r="98" spans="1:8" x14ac:dyDescent="0.25">
      <c r="A98" t="s">
        <v>135</v>
      </c>
      <c r="B98">
        <v>753904</v>
      </c>
      <c r="C98">
        <v>1</v>
      </c>
      <c r="D98">
        <v>597.79</v>
      </c>
      <c r="E98">
        <f t="shared" si="1"/>
        <v>0</v>
      </c>
      <c r="F98">
        <v>753904</v>
      </c>
      <c r="G98">
        <v>1</v>
      </c>
      <c r="H98">
        <v>597.79</v>
      </c>
    </row>
    <row r="99" spans="1:8" x14ac:dyDescent="0.25">
      <c r="A99" t="s">
        <v>120</v>
      </c>
      <c r="B99">
        <v>757680</v>
      </c>
      <c r="C99">
        <v>1</v>
      </c>
      <c r="D99">
        <v>599.28</v>
      </c>
      <c r="E99">
        <f t="shared" si="1"/>
        <v>0</v>
      </c>
      <c r="F99">
        <v>757680</v>
      </c>
      <c r="G99">
        <v>1</v>
      </c>
      <c r="H99">
        <v>599.28</v>
      </c>
    </row>
    <row r="100" spans="1:8" x14ac:dyDescent="0.25">
      <c r="A100" t="s">
        <v>54</v>
      </c>
      <c r="B100">
        <v>729604</v>
      </c>
      <c r="C100">
        <v>1</v>
      </c>
      <c r="D100">
        <v>624.25</v>
      </c>
      <c r="E100">
        <f t="shared" si="1"/>
        <v>0</v>
      </c>
      <c r="F100">
        <v>729604</v>
      </c>
      <c r="G100">
        <v>1</v>
      </c>
      <c r="H100">
        <v>624.25</v>
      </c>
    </row>
    <row r="101" spans="1:8" x14ac:dyDescent="0.25">
      <c r="A101" t="s">
        <v>119</v>
      </c>
      <c r="B101">
        <v>756969</v>
      </c>
      <c r="C101">
        <v>1</v>
      </c>
      <c r="D101">
        <v>631.39</v>
      </c>
      <c r="E101">
        <f t="shared" si="1"/>
        <v>0</v>
      </c>
      <c r="F101">
        <v>756969</v>
      </c>
      <c r="G101">
        <v>1</v>
      </c>
      <c r="H101">
        <v>631.39</v>
      </c>
    </row>
    <row r="102" spans="1:8" x14ac:dyDescent="0.25">
      <c r="A102" t="s">
        <v>38</v>
      </c>
      <c r="B102">
        <v>758006</v>
      </c>
      <c r="C102">
        <v>1</v>
      </c>
      <c r="D102">
        <v>636.01</v>
      </c>
      <c r="E102">
        <f t="shared" si="1"/>
        <v>0</v>
      </c>
      <c r="F102">
        <v>758006</v>
      </c>
      <c r="G102">
        <v>1</v>
      </c>
      <c r="H102">
        <v>636.01</v>
      </c>
    </row>
    <row r="103" spans="1:8" x14ac:dyDescent="0.25">
      <c r="A103" t="s">
        <v>57</v>
      </c>
      <c r="B103">
        <v>675605</v>
      </c>
      <c r="C103">
        <v>1</v>
      </c>
      <c r="D103">
        <v>670.31</v>
      </c>
      <c r="E103">
        <f t="shared" si="1"/>
        <v>0</v>
      </c>
      <c r="F103">
        <v>675605</v>
      </c>
      <c r="G103">
        <v>1</v>
      </c>
      <c r="H103">
        <v>670.31</v>
      </c>
    </row>
    <row r="104" spans="1:8" x14ac:dyDescent="0.25">
      <c r="A104" t="s">
        <v>67</v>
      </c>
      <c r="B104">
        <v>291968</v>
      </c>
      <c r="C104">
        <v>1</v>
      </c>
      <c r="D104">
        <v>680.64</v>
      </c>
      <c r="E104">
        <f t="shared" si="1"/>
        <v>-1.6399999999999864</v>
      </c>
      <c r="F104">
        <v>291968</v>
      </c>
      <c r="G104">
        <v>2</v>
      </c>
      <c r="H104">
        <v>682.28</v>
      </c>
    </row>
    <row r="105" spans="1:8" x14ac:dyDescent="0.25">
      <c r="A105" t="s">
        <v>67</v>
      </c>
      <c r="B105">
        <v>291968</v>
      </c>
      <c r="C105">
        <v>1</v>
      </c>
      <c r="D105">
        <v>682.28</v>
      </c>
      <c r="E105">
        <f t="shared" si="1"/>
        <v>682.28</v>
      </c>
    </row>
    <row r="106" spans="1:8" x14ac:dyDescent="0.25">
      <c r="A106" t="s">
        <v>70</v>
      </c>
      <c r="B106">
        <v>680357</v>
      </c>
      <c r="C106">
        <v>1</v>
      </c>
      <c r="D106">
        <v>682.28</v>
      </c>
      <c r="E106">
        <f t="shared" si="1"/>
        <v>0</v>
      </c>
      <c r="F106">
        <v>680357</v>
      </c>
      <c r="G106">
        <v>1</v>
      </c>
      <c r="H106">
        <v>682.28</v>
      </c>
    </row>
    <row r="107" spans="1:8" x14ac:dyDescent="0.25">
      <c r="A107" t="s">
        <v>53</v>
      </c>
      <c r="B107">
        <v>677695</v>
      </c>
      <c r="C107">
        <v>1</v>
      </c>
      <c r="D107">
        <v>715.39</v>
      </c>
      <c r="E107">
        <f t="shared" si="1"/>
        <v>0</v>
      </c>
      <c r="F107">
        <v>677695</v>
      </c>
      <c r="G107">
        <v>1</v>
      </c>
      <c r="H107">
        <v>715.39</v>
      </c>
    </row>
    <row r="108" spans="1:8" x14ac:dyDescent="0.25">
      <c r="A108" t="s">
        <v>122</v>
      </c>
      <c r="B108">
        <v>756209</v>
      </c>
      <c r="C108">
        <v>1</v>
      </c>
      <c r="D108">
        <v>724.88</v>
      </c>
      <c r="E108">
        <f t="shared" si="1"/>
        <v>0</v>
      </c>
      <c r="F108">
        <v>756209</v>
      </c>
      <c r="G108">
        <v>1</v>
      </c>
      <c r="H108">
        <v>724.88</v>
      </c>
    </row>
    <row r="109" spans="1:8" x14ac:dyDescent="0.25">
      <c r="A109" t="s">
        <v>41</v>
      </c>
      <c r="B109">
        <v>719115</v>
      </c>
      <c r="C109">
        <v>1</v>
      </c>
      <c r="D109">
        <v>734.01</v>
      </c>
      <c r="E109">
        <f t="shared" si="1"/>
        <v>0</v>
      </c>
      <c r="F109">
        <v>719115</v>
      </c>
      <c r="G109">
        <v>1</v>
      </c>
      <c r="H109">
        <v>734.01</v>
      </c>
    </row>
    <row r="110" spans="1:8" x14ac:dyDescent="0.25">
      <c r="A110" t="s">
        <v>116</v>
      </c>
      <c r="B110">
        <v>742136</v>
      </c>
      <c r="C110">
        <v>1</v>
      </c>
      <c r="D110">
        <v>735.7</v>
      </c>
      <c r="E110">
        <f t="shared" si="1"/>
        <v>0</v>
      </c>
      <c r="F110">
        <v>742136</v>
      </c>
      <c r="G110">
        <v>1</v>
      </c>
      <c r="H110">
        <v>735.7</v>
      </c>
    </row>
    <row r="111" spans="1:8" x14ac:dyDescent="0.25">
      <c r="A111" t="s">
        <v>257</v>
      </c>
      <c r="B111">
        <v>761604</v>
      </c>
      <c r="C111">
        <v>1</v>
      </c>
      <c r="D111">
        <v>778.97</v>
      </c>
      <c r="E111">
        <f t="shared" si="1"/>
        <v>0</v>
      </c>
      <c r="F111">
        <v>752250</v>
      </c>
      <c r="G111">
        <v>1</v>
      </c>
      <c r="H111">
        <v>778.97</v>
      </c>
    </row>
    <row r="112" spans="1:8" x14ac:dyDescent="0.25">
      <c r="A112" t="s">
        <v>117</v>
      </c>
      <c r="B112">
        <v>752250</v>
      </c>
      <c r="C112">
        <v>1</v>
      </c>
      <c r="D112">
        <v>778.97</v>
      </c>
      <c r="E112">
        <f t="shared" si="1"/>
        <v>0</v>
      </c>
      <c r="F112">
        <v>757696</v>
      </c>
      <c r="G112">
        <v>1</v>
      </c>
      <c r="H112">
        <v>778.97</v>
      </c>
    </row>
    <row r="113" spans="1:8" x14ac:dyDescent="0.25">
      <c r="A113" t="s">
        <v>118</v>
      </c>
      <c r="B113">
        <v>757696</v>
      </c>
      <c r="C113">
        <v>1</v>
      </c>
      <c r="D113">
        <v>778.97</v>
      </c>
      <c r="E113">
        <f t="shared" si="1"/>
        <v>0</v>
      </c>
      <c r="F113">
        <v>761604</v>
      </c>
      <c r="G113">
        <v>1</v>
      </c>
      <c r="H113">
        <v>778.97</v>
      </c>
    </row>
    <row r="114" spans="1:8" x14ac:dyDescent="0.25">
      <c r="A114" t="s">
        <v>75</v>
      </c>
      <c r="B114">
        <v>254069</v>
      </c>
      <c r="C114">
        <v>1</v>
      </c>
      <c r="D114">
        <v>780.24</v>
      </c>
      <c r="E114">
        <f t="shared" si="1"/>
        <v>0</v>
      </c>
      <c r="F114">
        <v>254069</v>
      </c>
      <c r="G114">
        <v>1</v>
      </c>
      <c r="H114">
        <v>780.24</v>
      </c>
    </row>
    <row r="115" spans="1:8" x14ac:dyDescent="0.25">
      <c r="A115" t="s">
        <v>82</v>
      </c>
      <c r="B115">
        <v>292050</v>
      </c>
      <c r="C115">
        <v>1</v>
      </c>
      <c r="D115">
        <v>780.24</v>
      </c>
      <c r="E115">
        <f t="shared" si="1"/>
        <v>0</v>
      </c>
      <c r="F115">
        <v>292050</v>
      </c>
      <c r="G115">
        <v>1</v>
      </c>
      <c r="H115">
        <v>780.24</v>
      </c>
    </row>
    <row r="116" spans="1:8" x14ac:dyDescent="0.25">
      <c r="A116" t="s">
        <v>52</v>
      </c>
      <c r="B116">
        <v>702151</v>
      </c>
      <c r="C116">
        <v>1</v>
      </c>
      <c r="D116">
        <v>793.79</v>
      </c>
      <c r="E116">
        <f t="shared" si="1"/>
        <v>0</v>
      </c>
      <c r="F116">
        <v>702151</v>
      </c>
      <c r="G116">
        <v>1</v>
      </c>
      <c r="H116">
        <v>793.79</v>
      </c>
    </row>
    <row r="117" spans="1:8" x14ac:dyDescent="0.25">
      <c r="A117" t="s">
        <v>56</v>
      </c>
      <c r="B117">
        <v>740039</v>
      </c>
      <c r="C117">
        <v>1</v>
      </c>
      <c r="D117">
        <v>800.72</v>
      </c>
      <c r="E117">
        <f t="shared" si="1"/>
        <v>0</v>
      </c>
      <c r="F117">
        <v>740039</v>
      </c>
      <c r="G117">
        <v>1</v>
      </c>
      <c r="H117">
        <v>800.72</v>
      </c>
    </row>
    <row r="118" spans="1:8" x14ac:dyDescent="0.25">
      <c r="A118" t="s">
        <v>106</v>
      </c>
      <c r="B118">
        <v>760180</v>
      </c>
      <c r="C118">
        <v>1</v>
      </c>
      <c r="D118">
        <v>811.43</v>
      </c>
      <c r="E118">
        <f t="shared" si="1"/>
        <v>0</v>
      </c>
      <c r="F118">
        <v>760180</v>
      </c>
      <c r="G118">
        <v>1</v>
      </c>
      <c r="H118">
        <v>811.43</v>
      </c>
    </row>
    <row r="119" spans="1:8" x14ac:dyDescent="0.25">
      <c r="A119" t="s">
        <v>65</v>
      </c>
      <c r="B119">
        <v>292196</v>
      </c>
      <c r="C119">
        <v>1</v>
      </c>
      <c r="D119">
        <v>817.55</v>
      </c>
      <c r="E119">
        <f t="shared" si="1"/>
        <v>0</v>
      </c>
      <c r="F119">
        <v>292196</v>
      </c>
      <c r="G119">
        <v>1</v>
      </c>
      <c r="H119">
        <v>817.55</v>
      </c>
    </row>
    <row r="120" spans="1:8" x14ac:dyDescent="0.25">
      <c r="A120" t="s">
        <v>66</v>
      </c>
      <c r="B120">
        <v>308085</v>
      </c>
      <c r="C120">
        <v>1</v>
      </c>
      <c r="D120">
        <v>822.64</v>
      </c>
      <c r="E120">
        <f t="shared" si="1"/>
        <v>0</v>
      </c>
      <c r="F120">
        <v>308085</v>
      </c>
      <c r="G120">
        <v>1</v>
      </c>
      <c r="H120">
        <v>822.64</v>
      </c>
    </row>
    <row r="121" spans="1:8" x14ac:dyDescent="0.25">
      <c r="A121" t="s">
        <v>83</v>
      </c>
      <c r="B121">
        <v>680766</v>
      </c>
      <c r="C121">
        <v>1</v>
      </c>
      <c r="D121">
        <v>870.28</v>
      </c>
      <c r="E121">
        <f t="shared" si="1"/>
        <v>0</v>
      </c>
      <c r="F121">
        <v>680766</v>
      </c>
      <c r="G121">
        <v>1</v>
      </c>
      <c r="H121">
        <v>870.28</v>
      </c>
    </row>
    <row r="122" spans="1:8" x14ac:dyDescent="0.25">
      <c r="A122" t="s">
        <v>81</v>
      </c>
      <c r="B122">
        <v>308111</v>
      </c>
      <c r="C122">
        <v>1</v>
      </c>
      <c r="D122">
        <v>875.01</v>
      </c>
      <c r="E122">
        <f t="shared" si="1"/>
        <v>0</v>
      </c>
      <c r="F122">
        <v>308111</v>
      </c>
      <c r="G122">
        <v>1</v>
      </c>
      <c r="H122">
        <v>875.01</v>
      </c>
    </row>
    <row r="123" spans="1:8" x14ac:dyDescent="0.25">
      <c r="A123" t="s">
        <v>243</v>
      </c>
      <c r="B123">
        <v>292202</v>
      </c>
      <c r="C123">
        <v>1</v>
      </c>
      <c r="D123">
        <v>878.28</v>
      </c>
      <c r="E123">
        <f t="shared" si="1"/>
        <v>0</v>
      </c>
      <c r="F123">
        <v>292202</v>
      </c>
      <c r="G123">
        <v>1</v>
      </c>
      <c r="H123">
        <v>878.28</v>
      </c>
    </row>
    <row r="124" spans="1:8" x14ac:dyDescent="0.25">
      <c r="A124" t="s">
        <v>80</v>
      </c>
      <c r="B124">
        <v>175298</v>
      </c>
      <c r="C124">
        <v>1</v>
      </c>
      <c r="D124">
        <v>969.92</v>
      </c>
      <c r="E124">
        <f t="shared" si="1"/>
        <v>0</v>
      </c>
      <c r="F124">
        <v>175298</v>
      </c>
      <c r="G124">
        <v>1</v>
      </c>
      <c r="H124">
        <v>969.92</v>
      </c>
    </row>
    <row r="125" spans="1:8" x14ac:dyDescent="0.25">
      <c r="A125" t="s">
        <v>260</v>
      </c>
      <c r="B125">
        <v>758170</v>
      </c>
      <c r="C125">
        <v>1</v>
      </c>
      <c r="D125">
        <v>973.72</v>
      </c>
      <c r="E125">
        <f t="shared" si="1"/>
        <v>0</v>
      </c>
      <c r="F125">
        <v>758170</v>
      </c>
      <c r="G125">
        <v>1</v>
      </c>
      <c r="H125">
        <v>973.72</v>
      </c>
    </row>
    <row r="126" spans="1:8" x14ac:dyDescent="0.25">
      <c r="A126" t="s">
        <v>237</v>
      </c>
      <c r="B126">
        <v>757983</v>
      </c>
      <c r="C126">
        <v>1</v>
      </c>
      <c r="D126">
        <v>979.01</v>
      </c>
      <c r="E126">
        <f t="shared" si="1"/>
        <v>0</v>
      </c>
      <c r="F126">
        <v>757983</v>
      </c>
      <c r="G126">
        <v>1</v>
      </c>
      <c r="H126">
        <v>979.01</v>
      </c>
    </row>
    <row r="127" spans="1:8" x14ac:dyDescent="0.25">
      <c r="A127" t="s">
        <v>111</v>
      </c>
      <c r="B127">
        <v>757681</v>
      </c>
      <c r="C127">
        <v>1</v>
      </c>
      <c r="D127">
        <v>995.35</v>
      </c>
      <c r="E127">
        <f t="shared" si="1"/>
        <v>0</v>
      </c>
      <c r="F127">
        <v>757681</v>
      </c>
      <c r="G127">
        <v>1</v>
      </c>
      <c r="H127">
        <v>995.35</v>
      </c>
    </row>
    <row r="128" spans="1:8" x14ac:dyDescent="0.25">
      <c r="A128" t="s">
        <v>254</v>
      </c>
      <c r="B128">
        <v>758167</v>
      </c>
      <c r="C128">
        <v>1</v>
      </c>
      <c r="D128">
        <v>1038.6300000000001</v>
      </c>
      <c r="E128">
        <f t="shared" si="1"/>
        <v>0</v>
      </c>
      <c r="F128">
        <v>758167</v>
      </c>
      <c r="G128">
        <v>1</v>
      </c>
      <c r="H128">
        <v>1038.6300000000001</v>
      </c>
    </row>
    <row r="129" spans="1:8" x14ac:dyDescent="0.25">
      <c r="A129" t="s">
        <v>47</v>
      </c>
      <c r="B129">
        <v>728756</v>
      </c>
      <c r="C129">
        <v>1</v>
      </c>
      <c r="D129">
        <v>1069.04</v>
      </c>
      <c r="E129">
        <f t="shared" si="1"/>
        <v>0</v>
      </c>
      <c r="F129">
        <v>728756</v>
      </c>
      <c r="G129">
        <v>1</v>
      </c>
      <c r="H129">
        <v>1069.04</v>
      </c>
    </row>
    <row r="130" spans="1:8" x14ac:dyDescent="0.25">
      <c r="A130" t="s">
        <v>256</v>
      </c>
      <c r="B130">
        <v>758166</v>
      </c>
      <c r="C130">
        <v>1</v>
      </c>
      <c r="D130">
        <v>1080.8499999999999</v>
      </c>
      <c r="E130">
        <f t="shared" ref="E130:E147" si="2">D130-H130</f>
        <v>0</v>
      </c>
      <c r="F130">
        <v>758166</v>
      </c>
      <c r="G130">
        <v>1</v>
      </c>
      <c r="H130">
        <v>1080.8499999999999</v>
      </c>
    </row>
    <row r="131" spans="1:8" x14ac:dyDescent="0.25">
      <c r="A131" t="s">
        <v>234</v>
      </c>
      <c r="B131">
        <v>694951</v>
      </c>
      <c r="C131">
        <v>1</v>
      </c>
      <c r="D131">
        <v>1082.01</v>
      </c>
      <c r="E131">
        <f t="shared" si="2"/>
        <v>0</v>
      </c>
      <c r="F131">
        <v>694951</v>
      </c>
      <c r="G131">
        <v>1</v>
      </c>
      <c r="H131">
        <v>1082.01</v>
      </c>
    </row>
    <row r="132" spans="1:8" x14ac:dyDescent="0.25">
      <c r="A132" t="s">
        <v>42</v>
      </c>
      <c r="B132">
        <v>752421</v>
      </c>
      <c r="C132">
        <v>1</v>
      </c>
      <c r="D132">
        <v>1126.01</v>
      </c>
      <c r="E132">
        <f t="shared" si="2"/>
        <v>0</v>
      </c>
      <c r="F132">
        <v>752421</v>
      </c>
      <c r="G132">
        <v>1</v>
      </c>
      <c r="H132">
        <v>1126.01</v>
      </c>
    </row>
    <row r="133" spans="1:8" x14ac:dyDescent="0.25">
      <c r="A133" t="s">
        <v>71</v>
      </c>
      <c r="B133">
        <v>146286</v>
      </c>
      <c r="C133">
        <v>1</v>
      </c>
      <c r="D133">
        <v>1149.96</v>
      </c>
      <c r="E133">
        <f t="shared" si="2"/>
        <v>0</v>
      </c>
      <c r="F133">
        <v>146286</v>
      </c>
      <c r="G133">
        <v>1</v>
      </c>
      <c r="H133">
        <v>1149.96</v>
      </c>
    </row>
    <row r="134" spans="1:8" x14ac:dyDescent="0.25">
      <c r="A134" t="s">
        <v>63</v>
      </c>
      <c r="B134">
        <v>686008</v>
      </c>
      <c r="C134">
        <v>1</v>
      </c>
      <c r="D134">
        <v>1175.47</v>
      </c>
      <c r="E134">
        <f t="shared" si="2"/>
        <v>0</v>
      </c>
      <c r="F134">
        <v>686008</v>
      </c>
      <c r="G134">
        <v>1</v>
      </c>
      <c r="H134">
        <v>1175.47</v>
      </c>
    </row>
    <row r="135" spans="1:8" x14ac:dyDescent="0.25">
      <c r="A135" t="s">
        <v>262</v>
      </c>
      <c r="B135">
        <v>758164</v>
      </c>
      <c r="C135">
        <v>1</v>
      </c>
      <c r="D135">
        <v>1298.29</v>
      </c>
      <c r="E135">
        <f t="shared" si="2"/>
        <v>0</v>
      </c>
      <c r="F135">
        <v>758164</v>
      </c>
      <c r="G135">
        <v>1</v>
      </c>
      <c r="H135">
        <v>1298.29</v>
      </c>
    </row>
    <row r="136" spans="1:8" x14ac:dyDescent="0.25">
      <c r="A136" t="s">
        <v>109</v>
      </c>
      <c r="B136">
        <v>750223</v>
      </c>
      <c r="C136">
        <v>1</v>
      </c>
      <c r="D136">
        <v>1298.3599999999999</v>
      </c>
      <c r="E136">
        <f t="shared" si="2"/>
        <v>0</v>
      </c>
      <c r="F136">
        <v>750223</v>
      </c>
      <c r="G136">
        <v>1</v>
      </c>
      <c r="H136">
        <v>1298.3599999999999</v>
      </c>
    </row>
    <row r="137" spans="1:8" x14ac:dyDescent="0.25">
      <c r="A137" t="s">
        <v>115</v>
      </c>
      <c r="B137">
        <v>757697</v>
      </c>
      <c r="C137">
        <v>1</v>
      </c>
      <c r="D137">
        <v>1309.1099999999999</v>
      </c>
      <c r="E137">
        <f t="shared" si="2"/>
        <v>0</v>
      </c>
      <c r="F137">
        <v>757697</v>
      </c>
      <c r="G137">
        <v>1</v>
      </c>
      <c r="H137">
        <v>1309.1099999999999</v>
      </c>
    </row>
    <row r="138" spans="1:8" x14ac:dyDescent="0.25">
      <c r="A138" t="s">
        <v>238</v>
      </c>
      <c r="B138">
        <v>696202</v>
      </c>
      <c r="C138">
        <v>1</v>
      </c>
      <c r="D138">
        <v>1376.89</v>
      </c>
      <c r="E138">
        <f t="shared" si="2"/>
        <v>0</v>
      </c>
      <c r="F138">
        <v>696202</v>
      </c>
      <c r="G138">
        <v>1</v>
      </c>
      <c r="H138">
        <v>1376.89</v>
      </c>
    </row>
    <row r="139" spans="1:8" x14ac:dyDescent="0.25">
      <c r="A139" t="s">
        <v>110</v>
      </c>
      <c r="B139">
        <v>750224</v>
      </c>
      <c r="C139">
        <v>1</v>
      </c>
      <c r="D139">
        <v>1493.04</v>
      </c>
      <c r="E139">
        <f t="shared" si="2"/>
        <v>0</v>
      </c>
      <c r="F139">
        <v>750224</v>
      </c>
      <c r="G139">
        <v>1</v>
      </c>
      <c r="H139">
        <v>1493.04</v>
      </c>
    </row>
    <row r="140" spans="1:8" x14ac:dyDescent="0.25">
      <c r="A140" t="s">
        <v>107</v>
      </c>
      <c r="B140">
        <v>748364</v>
      </c>
      <c r="C140">
        <v>1</v>
      </c>
      <c r="D140">
        <v>1626.63</v>
      </c>
      <c r="E140">
        <f t="shared" si="2"/>
        <v>0</v>
      </c>
      <c r="F140">
        <v>748364</v>
      </c>
      <c r="G140">
        <v>1</v>
      </c>
      <c r="H140">
        <v>1626.63</v>
      </c>
    </row>
    <row r="141" spans="1:8" x14ac:dyDescent="0.25">
      <c r="A141" t="s">
        <v>235</v>
      </c>
      <c r="B141">
        <v>746606</v>
      </c>
      <c r="C141">
        <v>1</v>
      </c>
      <c r="D141">
        <v>1635.39</v>
      </c>
      <c r="E141">
        <f t="shared" si="2"/>
        <v>0</v>
      </c>
      <c r="F141">
        <v>746606</v>
      </c>
      <c r="G141">
        <v>1</v>
      </c>
      <c r="H141">
        <v>1635.39</v>
      </c>
    </row>
    <row r="142" spans="1:8" x14ac:dyDescent="0.25">
      <c r="A142" t="s">
        <v>121</v>
      </c>
      <c r="B142">
        <v>757683</v>
      </c>
      <c r="C142">
        <v>1</v>
      </c>
      <c r="D142">
        <v>1669.44</v>
      </c>
      <c r="E142">
        <f t="shared" si="2"/>
        <v>0</v>
      </c>
      <c r="F142">
        <v>757683</v>
      </c>
      <c r="G142">
        <v>1</v>
      </c>
      <c r="H142">
        <v>1669.44</v>
      </c>
    </row>
    <row r="143" spans="1:8" x14ac:dyDescent="0.25">
      <c r="A143" t="s">
        <v>236</v>
      </c>
      <c r="B143">
        <v>763627</v>
      </c>
      <c r="C143">
        <v>1</v>
      </c>
      <c r="D143">
        <v>2136.59</v>
      </c>
      <c r="E143">
        <f t="shared" si="2"/>
        <v>0</v>
      </c>
      <c r="F143">
        <v>763627</v>
      </c>
      <c r="G143">
        <v>1</v>
      </c>
      <c r="H143">
        <v>2136.59</v>
      </c>
    </row>
    <row r="144" spans="1:8" x14ac:dyDescent="0.25">
      <c r="A144" t="s">
        <v>263</v>
      </c>
      <c r="B144">
        <v>759297</v>
      </c>
      <c r="C144">
        <v>1</v>
      </c>
      <c r="D144">
        <v>2273.58</v>
      </c>
      <c r="E144">
        <f t="shared" si="2"/>
        <v>0</v>
      </c>
      <c r="F144">
        <v>759297</v>
      </c>
      <c r="G144">
        <v>1</v>
      </c>
      <c r="H144">
        <v>2273.58</v>
      </c>
    </row>
    <row r="145" spans="1:8" x14ac:dyDescent="0.25">
      <c r="A145" t="s">
        <v>255</v>
      </c>
      <c r="B145">
        <v>751395</v>
      </c>
      <c r="C145">
        <v>1</v>
      </c>
      <c r="D145">
        <v>2450.65</v>
      </c>
      <c r="E145">
        <f t="shared" si="2"/>
        <v>0</v>
      </c>
      <c r="F145">
        <v>751395</v>
      </c>
      <c r="G145">
        <v>1</v>
      </c>
      <c r="H145">
        <v>2450.65</v>
      </c>
    </row>
    <row r="146" spans="1:8" x14ac:dyDescent="0.25">
      <c r="A146" t="s">
        <v>239</v>
      </c>
      <c r="B146">
        <v>763302</v>
      </c>
      <c r="C146">
        <v>1</v>
      </c>
      <c r="D146">
        <v>5674.16</v>
      </c>
      <c r="E146">
        <f t="shared" si="2"/>
        <v>0</v>
      </c>
      <c r="F146">
        <v>763302</v>
      </c>
      <c r="G146">
        <v>1</v>
      </c>
      <c r="H146">
        <v>5674.16</v>
      </c>
    </row>
    <row r="147" spans="1:8" x14ac:dyDescent="0.25">
      <c r="E147">
        <f t="shared" si="2"/>
        <v>0</v>
      </c>
    </row>
  </sheetData>
  <sortState ref="F1:H145">
    <sortCondition ref="H1:H1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89</vt:lpstr>
      <vt:lpstr>31</vt:lpstr>
      <vt:lpstr>Лист3</vt:lpstr>
      <vt:lpstr>Лист1</vt:lpstr>
      <vt:lpstr>Лист2</vt:lpstr>
    </vt:vector>
  </TitlesOfParts>
  <Company>Microsoft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dcterms:created xsi:type="dcterms:W3CDTF">2022-03-30T12:28:46Z</dcterms:created>
  <dcterms:modified xsi:type="dcterms:W3CDTF">2022-04-06T13:17:55Z</dcterms:modified>
</cp:coreProperties>
</file>